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Ke hoach 2020" sheetId="6" r:id="rId6"/>
    <sheet name="PL9-01" sheetId="7" state="hidden" r:id="rId7"/>
    <sheet name="PL9-02" sheetId="8" state="hidden" r:id="rId8"/>
    <sheet name="PL9-03" sheetId="9" state="hidden" r:id="rId9"/>
  </sheets>
  <definedNames/>
  <calcPr fullCalcOnLoad="1"/>
</workbook>
</file>

<file path=xl/sharedStrings.xml><?xml version="1.0" encoding="utf-8"?>
<sst xmlns="http://schemas.openxmlformats.org/spreadsheetml/2006/main" count="2222" uniqueCount="890">
  <si>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</si>
  <si>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</si>
  <si>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</si>
  <si>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</si>
  <si>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</si>
  <si>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</si>
  <si>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</si>
  <si>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</si>
  <si>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</si>
  <si>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</si>
  <si>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</si>
  <si>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</si>
  <si>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</si>
  <si>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</si>
  <si>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</si>
  <si>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</si>
  <si>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</si>
  <si>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</si>
  <si>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</si>
  <si>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</si>
  <si>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</si>
  <si>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</si>
  <si>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</si>
  <si>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</si>
  <si>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</si>
  <si>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</si>
  <si>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</si>
  <si>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</si>
  <si>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</si>
  <si>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</si>
  <si>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</si>
  <si>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</si>
  <si>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</si>
  <si>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</si>
  <si>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</si>
  <si>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</si>
  <si>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</si>
  <si>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</si>
  <si>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</si>
  <si>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</si>
  <si>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</si>
  <si>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</si>
  <si>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</si>
  <si>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</si>
  <si>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</si>
  <si>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</si>
  <si>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</si>
  <si>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</si>
  <si>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</si>
  <si>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</si>
  <si>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</si>
  <si>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</si>
  <si>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</si>
  <si>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</si>
  <si>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</si>
  <si>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</si>
  <si>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</si>
  <si>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</si>
  <si>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</si>
  <si>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</si>
  <si>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</si>
  <si>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</si>
  <si>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</si>
  <si>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</si>
  <si>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</si>
  <si>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</si>
  <si>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</si>
  <si>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</si>
  <si>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</si>
  <si>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</si>
  <si>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</si>
  <si>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</si>
  <si>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</si>
  <si>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</si>
  <si>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</si>
  <si>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</si>
  <si>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</si>
  <si>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</si>
  <si>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</si>
  <si>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</si>
  <si>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</si>
  <si>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</si>
  <si>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</si>
  <si>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</si>
  <si>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</si>
  <si>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</si>
  <si>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</si>
  <si>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</si>
  <si>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</si>
  <si>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</si>
  <si>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</si>
  <si>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</si>
  <si>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</si>
  <si>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</si>
  <si>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</si>
  <si>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</si>
  <si>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</si>
  <si>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</si>
  <si>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</si>
  <si>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</si>
  <si>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</si>
  <si>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</si>
  <si>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</si>
  <si>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</si>
  <si>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</si>
  <si>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</si>
  <si>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</si>
  <si>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</si>
  <si>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</si>
  <si>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</si>
  <si>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</si>
  <si>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</si>
  <si>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</si>
  <si>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</si>
  <si>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</si>
  <si>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</si>
  <si>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</si>
  <si>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</si>
  <si>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</si>
  <si>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</si>
  <si>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</si>
  <si>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</si>
  <si>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</si>
  <si>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</si>
  <si>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</si>
  <si>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</si>
  <si>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</si>
  <si>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</si>
  <si>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</si>
  <si>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</si>
  <si>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</si>
  <si>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</si>
  <si>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</si>
  <si>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</si>
  <si>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</si>
  <si>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</si>
  <si>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</si>
  <si>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</si>
  <si>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</si>
  <si>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</si>
  <si>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</si>
  <si>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</si>
  <si>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</si>
  <si>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</si>
  <si>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</si>
  <si>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</si>
  <si>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</si>
  <si>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</si>
  <si>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</si>
  <si>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</si>
  <si>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</si>
  <si>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</si>
  <si>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</si>
  <si>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</si>
  <si>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</si>
  <si>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</si>
  <si>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</si>
  <si>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</si>
  <si>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</si>
  <si>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</si>
  <si>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</si>
  <si>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</si>
  <si>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</si>
  <si>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</si>
  <si>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</si>
  <si>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</si>
  <si>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</si>
  <si>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</si>
  <si>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</si>
  <si>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</si>
  <si>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</si>
  <si>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</si>
  <si>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</si>
  <si>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</si>
  <si>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</si>
  <si>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</si>
  <si>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</si>
  <si>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</si>
  <si>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</si>
  <si>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</si>
  <si>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</si>
  <si>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</si>
  <si>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</si>
  <si>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</si>
  <si>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</si>
  <si>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</si>
  <si>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</si>
  <si>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</si>
  <si>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</si>
  <si>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</si>
  <si>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</si>
  <si>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</si>
  <si>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</si>
  <si>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</si>
  <si>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</si>
  <si>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</si>
  <si>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</si>
  <si>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</si>
  <si>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</si>
  <si>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</si>
  <si>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</si>
  <si>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</si>
  <si>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</si>
  <si>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</si>
  <si>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</si>
  <si>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</si>
  <si>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</si>
  <si>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</si>
  <si>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</si>
  <si>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</si>
  <si>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</si>
  <si>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</si>
  <si>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</si>
  <si>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</si>
  <si>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</si>
  <si>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</si>
  <si>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</si>
  <si>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</si>
  <si>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</si>
  <si>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</si>
  <si>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</si>
  <si>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</si>
  <si>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</si>
  <si>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</si>
  <si>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</si>
  <si>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</si>
  <si>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</si>
  <si>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</si>
  <si>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</si>
  <si>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</si>
  <si>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</si>
  <si>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</si>
  <si>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</si>
  <si>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</si>
  <si>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</si>
  <si>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</si>
  <si>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</si>
  <si>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</si>
  <si>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</si>
  <si>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</si>
  <si>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</si>
  <si>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</si>
  <si>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</si>
  <si>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</si>
  <si>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</si>
  <si>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</si>
  <si>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</si>
  <si>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</si>
  <si>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</si>
  <si>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</si>
  <si>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</si>
  <si>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</si>
  <si>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</si>
  <si>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</si>
  <si>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</si>
  <si>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</si>
  <si>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</si>
  <si>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</si>
  <si>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</si>
  <si>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</si>
  <si>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</si>
  <si>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</si>
  <si>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</si>
  <si>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</si>
  <si>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</si>
  <si>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</si>
  <si>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</si>
  <si>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</si>
  <si>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</si>
  <si>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</si>
  <si>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</si>
  <si>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</si>
  <si>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</si>
  <si>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</si>
  <si>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</si>
  <si>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</si>
  <si>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</si>
  <si>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</si>
  <si>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</si>
  <si>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</si>
  <si>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</si>
  <si>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</si>
  <si>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</si>
  <si>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</si>
  <si>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</si>
  <si>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</si>
  <si>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</si>
  <si>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</si>
  <si>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</si>
  <si>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</si>
  <si>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</si>
  <si>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</si>
  <si>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</si>
  <si>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</si>
  <si>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</si>
  <si>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</si>
  <si>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</si>
  <si>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</si>
  <si>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</si>
  <si>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</si>
  <si>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</si>
  <si>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</si>
  <si>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</si>
  <si>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</si>
  <si>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</si>
  <si>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</si>
  <si>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</si>
  <si>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</si>
  <si>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</si>
  <si>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</si>
  <si>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</si>
  <si>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</si>
  <si>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</si>
  <si>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</si>
  <si>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</si>
  <si>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</si>
  <si>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</si>
  <si>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</si>
  <si>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</si>
  <si>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</si>
  <si>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</si>
  <si>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</si>
  <si>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</si>
  <si>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</si>
  <si>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</si>
  <si>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</si>
  <si>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</si>
  <si>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</si>
  <si>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</si>
  <si>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</si>
  <si>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</si>
  <si>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</si>
  <si>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</si>
  <si>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</si>
  <si>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</si>
  <si>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</si>
  <si>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</si>
  <si>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</si>
  <si>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</si>
  <si>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</si>
  <si>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</si>
  <si>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</si>
  <si>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</si>
  <si>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</si>
  <si>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</si>
  <si>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</si>
  <si>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</si>
  <si>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</si>
  <si>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</si>
  <si>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</si>
  <si>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</si>
  <si>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</si>
  <si>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</si>
  <si>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</si>
  <si>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</si>
  <si>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</si>
  <si>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</si>
  <si>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</si>
  <si>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</si>
  <si>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</si>
  <si>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</si>
  <si>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</si>
  <si>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</si>
  <si>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</si>
  <si>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</si>
  <si>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</si>
  <si>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</si>
  <si>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</si>
  <si>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</si>
  <si>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</si>
  <si>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</si>
  <si>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</si>
  <si>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</si>
  <si>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</si>
  <si>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</si>
  <si>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</si>
  <si>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</si>
  <si>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</si>
  <si>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</si>
  <si>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</si>
  <si>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</si>
  <si>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</si>
  <si>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</si>
  <si>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</si>
  <si>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</si>
  <si>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</si>
  <si>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</si>
  <si>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</si>
  <si>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</si>
  <si>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</si>
  <si>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</si>
  <si>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</si>
  <si>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</si>
  <si>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</si>
  <si>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</si>
  <si>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</si>
  <si>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</si>
  <si>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</si>
  <si>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</si>
  <si>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</si>
  <si>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</si>
  <si>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</si>
  <si>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</si>
  <si>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</si>
  <si>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</si>
  <si>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</si>
  <si>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</si>
  <si>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</si>
  <si>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</si>
  <si>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</si>
  <si>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</si>
  <si>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</si>
  <si>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</si>
  <si>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</si>
  <si>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</si>
  <si>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</si>
  <si>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</si>
  <si>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</si>
  <si>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</si>
  <si>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</si>
  <si>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</si>
  <si>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</si>
  <si>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</si>
  <si>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</si>
  <si>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</si>
  <si>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</si>
  <si>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</si>
  <si>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</si>
  <si>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</si>
  <si>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</si>
  <si>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</si>
  <si>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</si>
  <si>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</si>
  <si>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</si>
  <si>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</si>
  <si>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</si>
  <si>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</si>
  <si>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</si>
  <si>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</si>
  <si>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</si>
  <si>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</si>
  <si>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</si>
  <si>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</si>
  <si>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</si>
  <si>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</si>
  <si>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</si>
  <si>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</si>
  <si>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</si>
  <si>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</si>
  <si>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</si>
  <si>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</si>
  <si>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</si>
  <si>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</si>
  <si>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</si>
  <si>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</si>
  <si>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</si>
  <si>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</si>
  <si>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</si>
  <si>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</si>
  <si>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</si>
  <si>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</si>
  <si>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</si>
  <si>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</si>
  <si>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</si>
  <si>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</si>
  <si>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</si>
  <si>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</si>
  <si>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</si>
  <si>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</si>
  <si>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</si>
  <si>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</si>
  <si>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</si>
  <si>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</si>
  <si>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</si>
  <si>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</si>
  <si>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</si>
  <si>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</si>
  <si>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</si>
  <si>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</si>
  <si>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</si>
  <si>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</si>
  <si>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</si>
  <si>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</si>
  <si>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</si>
  <si>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</si>
  <si>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</si>
  <si>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</si>
  <si>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</si>
  <si>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</si>
  <si>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</si>
  <si>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</si>
  <si>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</si>
  <si>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</si>
  <si>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</si>
  <si>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</si>
  <si>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</si>
  <si>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</si>
  <si>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</si>
  <si>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</si>
  <si>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</si>
  <si>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</si>
  <si>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</si>
  <si>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</si>
  <si>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</si>
  <si>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</si>
  <si>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</si>
  <si>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</si>
  <si>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</si>
  <si>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</si>
  <si>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</si>
  <si>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</si>
  <si>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</si>
  <si>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</si>
  <si>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</si>
  <si>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</si>
  <si>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</si>
  <si>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</si>
  <si>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</si>
  <si>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</si>
  <si>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</si>
  <si>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</si>
  <si>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</si>
  <si>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</si>
  <si>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</si>
  <si>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</si>
  <si>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</si>
  <si>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</si>
  <si>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</si>
  <si>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</si>
  <si>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</si>
  <si>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</si>
  <si>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</si>
  <si>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</si>
  <si>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</si>
  <si>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</si>
  <si>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</si>
  <si>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</si>
  <si>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</si>
  <si>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</si>
  <si>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</si>
  <si>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</si>
  <si>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</si>
  <si>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</si>
  <si>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</si>
  <si>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</si>
  <si>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</si>
  <si>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</si>
  <si>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</si>
  <si>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</si>
  <si>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</si>
  <si>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</si>
  <si>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</si>
  <si>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</si>
  <si>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</si>
  <si>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</si>
  <si>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</si>
  <si>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</si>
  <si>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</si>
  <si>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</si>
  <si>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</si>
  <si>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</si>
  <si>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</si>
  <si>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</si>
  <si>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</si>
  <si>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</si>
  <si>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</si>
  <si>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</si>
  <si>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</si>
  <si>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</si>
  <si>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</si>
  <si>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</si>
  <si>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</si>
  <si>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</si>
  <si>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</si>
  <si>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</si>
  <si>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</si>
  <si>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</si>
  <si>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</si>
  <si>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</si>
  <si>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</si>
  <si>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</si>
  <si>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</si>
  <si>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</si>
  <si>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</si>
  <si>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</si>
  <si>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</si>
  <si>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</si>
  <si>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</si>
  <si>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</si>
  <si>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</si>
  <si>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</si>
  <si>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</si>
  <si>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</si>
  <si>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</si>
  <si>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</si>
  <si>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</si>
  <si>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</si>
  <si>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</si>
  <si>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</si>
  <si>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</si>
  <si>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</si>
  <si>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</si>
  <si>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</si>
  <si>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</si>
  <si>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</si>
  <si>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</si>
  <si>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</si>
  <si>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</si>
  <si>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</si>
  <si>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</si>
  <si>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</si>
  <si>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</si>
  <si>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</si>
  <si>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</si>
  <si>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</si>
  <si>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</si>
  <si>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</si>
  <si>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</si>
  <si>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</si>
  <si>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</si>
  <si>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</si>
  <si>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</si>
  <si>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</si>
  <si>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</si>
  <si>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</si>
  <si>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</si>
  <si>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</si>
  <si>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</si>
  <si>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</si>
  <si>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</si>
  <si>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</si>
  <si>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</si>
  <si>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</si>
  <si>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</si>
  <si>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</si>
  <si>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</si>
  <si>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</si>
  <si>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</si>
  <si>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</si>
  <si>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</si>
  <si>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</si>
  <si>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</si>
  <si>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</si>
  <si>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</si>
  <si>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</si>
  <si>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</si>
  <si>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</si>
  <si>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</si>
  <si>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</si>
  <si>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</si>
  <si>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</si>
  <si>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</si>
  <si>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</si>
  <si>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</si>
  <si>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</si>
  <si>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</si>
  <si>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</si>
  <si>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</si>
  <si>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</si>
  <si>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</si>
  <si>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</si>
  <si>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</si>
  <si>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</si>
  <si>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</si>
  <si>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</si>
  <si>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</si>
  <si>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</si>
  <si>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</si>
  <si>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</si>
  <si>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</si>
  <si>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</si>
  <si>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</si>
  <si>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</si>
  <si>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</si>
  <si>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</si>
  <si>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</si>
  <si>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</si>
  <si>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</si>
  <si>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</si>
  <si>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</si>
  <si>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</si>
  <si>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</si>
  <si>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</si>
  <si>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</si>
  <si>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</si>
  <si>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</si>
  <si>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</si>
  <si>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</si>
  <si>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</si>
  <si>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</si>
  <si>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</si>
  <si>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</si>
  <si>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</si>
  <si>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</si>
  <si>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</si>
  <si>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</si>
  <si>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</si>
  <si>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</si>
  <si>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</si>
  <si>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</si>
  <si>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</si>
  <si>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</si>
  <si>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</si>
  <si>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</si>
  <si>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</si>
  <si>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</si>
  <si>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</si>
  <si>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</si>
  <si>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</si>
  <si>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</si>
  <si>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</si>
  <si>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</si>
  <si>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</si>
  <si>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</si>
  <si>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</si>
  <si>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</si>
  <si>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</si>
  <si>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</si>
  <si>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</si>
  <si>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</si>
  <si>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</si>
  <si>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</si>
  <si>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</si>
  <si>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</si>
  <si>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</si>
  <si>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</si>
  <si>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</si>
  <si>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</si>
  <si>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</si>
  <si>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</si>
  <si>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</si>
  <si>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</si>
  <si>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</si>
  <si>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</si>
  <si>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</si>
  <si>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Công chức, viên chức cấp Phòng của các đơn vị thuộc Bộ chưa có chứng chỉ quốc phòng - an ninh dành cho đối tượng 3</t>
  </si>
  <si>
    <t>Công chức, viên chức không giữ chức vụ lãnh đạo cấp Vụ, cấp Phòng và tương đương  của các đơn vị thuộc Bộ chưa có chứng chỉ quốc phòng - an ninh dành cho đối tượng 4</t>
  </si>
  <si>
    <t>Công chức, viên chức là lãnh đạo cấp Vụ và tương đương hoặc quy hoạch lãnh đạo cấp Vụ và tương đương</t>
  </si>
  <si>
    <t>Công chức, viên chức là lãnh đạo cấp Phòng và tương đương hoặc quy hoạch lãnh đạo cấp Phòng và tương đương</t>
  </si>
  <si>
    <t>Chọn, cử đi học sau đại học phù hợp với vị trí việc làm</t>
  </si>
  <si>
    <t xml:space="preserve">Công chức, viên chức các đơn vị thuộc Bộ </t>
  </si>
  <si>
    <t xml:space="preserve">Học viện Tư pháp </t>
  </si>
  <si>
    <t>-</t>
  </si>
  <si>
    <t xml:space="preserve">Vụ Pháp luật quốc tế </t>
  </si>
  <si>
    <t>Bồi dưỡng kiến thức, kỹ năng cơ bản về pháp luật quốc tế, giải quyết tranh chấp đầu tư quốc tế</t>
  </si>
  <si>
    <t>Công chức, viên chức làm công tác liên quan đến pháp luật, pháp chế các bộ, ngành, sở,  Ban QL khu CN</t>
  </si>
  <si>
    <t>BM -01</t>
  </si>
  <si>
    <r>
      <t xml:space="preserve">Phụ lục IX: KẾ HOẠCH CHỌN, CỬ ĐI ĐÀO TẠO, BỒI DƯỠNG CHO CÔNG CHỨC Ở TRONG NƯỚC NĂM 2019
</t>
    </r>
    <r>
      <rPr>
        <b/>
        <i/>
        <sz val="11.5"/>
        <rFont val="Times New Roman"/>
        <family val="1"/>
      </rPr>
      <t>(Ban hành kèm theo Báo cáo số 145/BC-BTP ngày 25 tháng 6 năm 2018 của Bộ Tư pháp)</t>
    </r>
  </si>
  <si>
    <t>Đơn vị tính: lượt người</t>
  </si>
  <si>
    <t xml:space="preserve">                          Nội dung                                                                                                                                                                                                                               Đối tượng</t>
  </si>
  <si>
    <t>Lý luận chính trị</t>
  </si>
  <si>
    <t>Quản lý nhà nước</t>
  </si>
  <si>
    <t>Chuyên môn</t>
  </si>
  <si>
    <t xml:space="preserve">Kiến thức, kỹ năng chuyên ngành </t>
  </si>
  <si>
    <t>Quốc phòng - An ninh</t>
  </si>
  <si>
    <t>Ngoại ngữ</t>
  </si>
  <si>
    <t>Tin học</t>
  </si>
  <si>
    <t>Tổng số</t>
  </si>
  <si>
    <t>Trong đó</t>
  </si>
  <si>
    <t>Cao cấp</t>
  </si>
  <si>
    <t>Trung cấp</t>
  </si>
  <si>
    <t>Sơ cấp</t>
  </si>
  <si>
    <t>Bồi dưỡng</t>
  </si>
  <si>
    <t>Chuyên viên cao cấp</t>
  </si>
  <si>
    <t>Chuyên viên chính</t>
  </si>
  <si>
    <t>Chuyên viên</t>
  </si>
  <si>
    <t>Cán sự</t>
  </si>
  <si>
    <t>Tiến sĩ</t>
  </si>
  <si>
    <t>Thạc sĩ</t>
  </si>
  <si>
    <t>Đại học</t>
  </si>
  <si>
    <t>Cao đẳng</t>
  </si>
  <si>
    <t>Chuyên ngành</t>
  </si>
  <si>
    <t>Vị trí việc làm</t>
  </si>
  <si>
    <t>Cấp phòng</t>
  </si>
  <si>
    <t>Cấp vụ</t>
  </si>
  <si>
    <t>Thứ trưởng</t>
  </si>
  <si>
    <t>Người dân tộc thiểu số</t>
  </si>
  <si>
    <t>Nữ</t>
  </si>
  <si>
    <t>Công chức lãnh đạo quản lý</t>
  </si>
  <si>
    <t>Cấp Bộ, ngành TW</t>
  </si>
  <si>
    <t>Cấp vụ và tương đương</t>
  </si>
  <si>
    <t>Cấp phòng và tương đương</t>
  </si>
  <si>
    <t>Các ngạch công chức</t>
  </si>
  <si>
    <t>Công chức tập sự</t>
  </si>
  <si>
    <t>Tổng cộng:</t>
  </si>
  <si>
    <r>
      <rPr>
        <sz val="8"/>
        <rFont val="Times New Roman"/>
        <family val="1"/>
      </rPr>
      <t>Dự toán kinh phí sử dụng cho công tác ĐT, BD công chức ở trong nước năm 2019 (ĐVT: triệu đồng)</t>
    </r>
    <r>
      <rPr>
        <sz val="10"/>
        <rFont val="Times New Roman"/>
        <family val="1"/>
      </rPr>
      <t xml:space="preserve">: </t>
    </r>
  </si>
  <si>
    <t>5.130 triệu đồng.</t>
  </si>
  <si>
    <t xml:space="preserve">Trong đó: Ngân sách TW: 5.130 triệu đồng                           ; Nguồn khác (Dự án, hợp tác):   0 đồng.                        </t>
  </si>
  <si>
    <t>Ghi chú:</t>
  </si>
  <si>
    <t>- Để tránh trùng lặp, mỗi số liệu đào tạo, bồi dưỡng chỉ được dùng cho một đối tượng. Ví dụ: Đối tượng vừa là Lãnh đạo cấp vụ, vừa là Chuyên viên cao cấp đi học Chương trình cao cấp lý luận chính trị thì chỉ thống kê vào đối tượng Lãnh đạo cấp vụ. Nguyên tắc này áp dụng đối với tất các các biểu mẫu.</t>
  </si>
  <si>
    <t>- Đề nghị đơn vị nghiên cứu kỹ các nội dung, chương trình đào tạo, bồi dưỡng được áp dụng cho từng đối tượng công chức để thống kê chính xác số liệu.</t>
  </si>
  <si>
    <t>NGƯỜI LẬP BIỂU</t>
  </si>
  <si>
    <t>TL. BỘ TRƯỞNG</t>
  </si>
  <si>
    <t>VỤ TRƯỞNG VỤ TỔ CHỨC CÁN BỘ</t>
  </si>
  <si>
    <t>Bùi Thị Thủy</t>
  </si>
  <si>
    <t>Nguyễn Quang Thái</t>
  </si>
  <si>
    <t>BM-02</t>
  </si>
  <si>
    <r>
      <t xml:space="preserve">Phụ lục IX: KẾ HOẠCH CHỌN, CỬ ĐI ĐÀO TẠO, BỒI DƯỠNG CHO VIÊN CHỨC Ở TRONG NƯỚC NĂM 2019
</t>
    </r>
    <r>
      <rPr>
        <b/>
        <i/>
        <sz val="11.5"/>
        <rFont val="Times New Roman"/>
        <family val="1"/>
      </rPr>
      <t>(Ban hành kèm theo Báo cáo số 145/BC-BTP ngày 25 tháng 6 năm 2018 của Bộ Tư pháp)</t>
    </r>
  </si>
  <si>
    <t xml:space="preserve">                         Nội dung                                                                                                                                                                                                                                 Đối tượng</t>
  </si>
  <si>
    <t>Chức danh nghề nghiệp</t>
  </si>
  <si>
    <t>Chức vụ quản lý</t>
  </si>
  <si>
    <t>Bồi dưỡng bắt buộc cập nhật KT</t>
  </si>
  <si>
    <t>Hạng I</t>
  </si>
  <si>
    <t>Hạng II</t>
  </si>
  <si>
    <t>Hạng III</t>
  </si>
  <si>
    <t>Hạng IV</t>
  </si>
  <si>
    <t>Viên chức quản lý</t>
  </si>
  <si>
    <t>Viên chức hành chính</t>
  </si>
  <si>
    <t>Viên chức chuyên môn</t>
  </si>
  <si>
    <t xml:space="preserve">Dự toán kinh phí sử dụng cho công tác ĐT, BD viên chức ở trong nước năm 2019 (ĐVT: triệu đồng): 500 triệu đồng.                </t>
  </si>
  <si>
    <t xml:space="preserve">Trong đó: Ngân sách TW: 500 triệu đồng                          ; Nguồn khác (Dự án, hợp tác): Do đơn vị hỗ trợ hoặc viên chức tự đóng góp.                  </t>
  </si>
  <si>
    <t xml:space="preserve">Ghi chú: </t>
  </si>
  <si>
    <t>Viên chức lãnh đạo, quản lý: Là người đứng đầu và cấp phó của người đứng đầu các đơn vị sự nghiệp công lập; người đứng đầu và cấp phó của người đứng đầu phòng, khoa, ban hoặc các đơn vị tương đương cấp phòng của các đơn vị sự nghiệp công lập;</t>
  </si>
  <si>
    <t>Viên chức hành chính: Viên chức làm việc ở các bộ phận hành chính, tổng hợp, quản trị văn phòng, kế hoạch, tài chính của đơn vị sự nghiệp công lập;</t>
  </si>
  <si>
    <t>Viên chức chuyên môn: Viên chức làm công việc chuyên môn chuyên ngành ở các đơn vị sự nghiệp công lập.</t>
  </si>
  <si>
    <t>BM-03</t>
  </si>
  <si>
    <t>Phụ lục IX: KẾ HOẠCH CHỌN, CỬ ĐI ĐÀO TẠO, BỒI DƯỠNG CHO CÔNG CHỨC, VIÊN CHỨC</t>
  </si>
  <si>
    <r>
      <t xml:space="preserve">Ở NƯỚC NGOÀI NĂM 2019
</t>
    </r>
    <r>
      <rPr>
        <b/>
        <i/>
        <sz val="12"/>
        <rFont val="Times New Roman"/>
        <family val="1"/>
      </rPr>
      <t>(Ban hành kèm theo Báo cáo số 145/BC-BTP ngày 25 tháng 6 năm 2018 của Bộ Tư pháp)</t>
    </r>
  </si>
  <si>
    <t>STT</t>
  </si>
  <si>
    <t xml:space="preserve">                                                     Nội dung                                                                                                                                                                                                                                                                                                                          Đối tượng</t>
  </si>
  <si>
    <t>Nội dung đào tạo, bồi dưỡng</t>
  </si>
  <si>
    <t>Thời gian</t>
  </si>
  <si>
    <t>Quản lý, điều hành chương trình KT - XH</t>
  </si>
  <si>
    <t>Quản lý hành chính công</t>
  </si>
  <si>
    <t>Quản lý nhà nước chuyên ngành, lĩnh vực</t>
  </si>
  <si>
    <t>Xây dựng và phát triển nguồn nhân lực</t>
  </si>
  <si>
    <t>Chính sách công, dịch vụ công</t>
  </si>
  <si>
    <t>Kiến thức hội nhập quốc tế</t>
  </si>
  <si>
    <t>Phương pháp giảng dạy</t>
  </si>
  <si>
    <t>Nội dung khác (sau đại học)</t>
  </si>
  <si>
    <t>Trên 1 năm</t>
  </si>
  <si>
    <t>Từ 2 - 12 tháng</t>
  </si>
  <si>
    <t>Dưới 2 tháng</t>
  </si>
  <si>
    <t>Cán bộ, CC lãnh đạo, quản lý</t>
  </si>
  <si>
    <t>Lãnh đạo cấp Bộ, ngành TW và lãnh đạo cấp tỉnh</t>
  </si>
  <si>
    <t>Cấp Vụ, Sở, huyện và tương đương</t>
  </si>
  <si>
    <t>Công chức</t>
  </si>
  <si>
    <t>Công chức tham mưu, hoạch định chính sách</t>
  </si>
  <si>
    <t>Công chức trong nguồn quy hoạch</t>
  </si>
  <si>
    <t>Giảng viên các cơ sở đào tạo, bồi dưỡng</t>
  </si>
  <si>
    <t>Đối tượng khác (ghi cụ thể)</t>
  </si>
  <si>
    <t xml:space="preserve">Dự toán kinh phí sử dụng cho công tác ĐT, BD cán bộ, công chức, viên chức nước ngoài năm 2019 (ĐVT: triệu đồng): 5.900 triệu đồng.   </t>
  </si>
  <si>
    <t xml:space="preserve">Trong đó: Ngân sách TW: 5.900 triệu đồng                    ; Nguồn khác (Dự án, hợp tác): 0 đồng.                            </t>
  </si>
  <si>
    <t>Công chức Lãnh đạo Bộ, lãnh đạo cấp Vụ</t>
  </si>
  <si>
    <t>Chọn, cử đi học kiến thức quốc phòng - an ninh (đối tượng 1,2)</t>
  </si>
  <si>
    <t>Lớp bồi dưỡng chuyên sâu công tác thông tin báo chí</t>
  </si>
  <si>
    <t>Thủ trưởng các đơn vị có thẩm quyền phát ngôn và cung cấp thông tin cho báo chí; đại diện lãnh đạo các đơn vị thuộc Bộ, công chức, viên chức làm công tác thông tin, truyền thông hoặc tổng hợp của các đơn vị thuộc Bộ</t>
  </si>
  <si>
    <t>Tập huấn kiến thức, kỹ năng nâng cao về pháp luật quốc tế và giải quyết tranh chấp đầu tư quốc tế cho công chức, viên chức làm công tác pháp luật, pháp chế ở Trung ương, địa phương</t>
  </si>
  <si>
    <t xml:space="preserve">Công chức, viên chức các đơn vị thuộc Bộ chưa đáp ứng tiêu chuẩn theo quy định </t>
  </si>
  <si>
    <t>Chọn, cử đi học tin học</t>
  </si>
  <si>
    <t>Công chức, viên chức các đơn vị thuộc Bộ phù hợp vị trí việc làm</t>
  </si>
  <si>
    <t>Công chức, viên chức làm công tác liên quan đến pháp luật, pháp chế của các bộ, ngành và địa phương và một số công chức, viên chức trẻ trong Danh sách quy hoạch của Bộ Tư pháp</t>
  </si>
  <si>
    <t>Tổ chức Đoàn đi học tập, nghiên cứu về xây dựng pháp luật phục vụ hội nhập</t>
  </si>
  <si>
    <t>Ban Chấp hành Đoàn thanh niên Bộ Tư pháp</t>
  </si>
  <si>
    <t>Lớp tập huấn nghiệp vụ về phân tích thống kê dành cho đối tượng liên quan đến công tác thống kê ở các đơn vị thuộc Bộ để phục vụ cho việc tập trung phân tích số liệu thống kê của Bộ, Ngành</t>
  </si>
  <si>
    <t>Cục Kế hoạch - Tài chính</t>
  </si>
  <si>
    <t>Chánh Văn phòng hoặc Trưởng phòng có chức năng giúp Thủ trưởng đơn vị trong công tác thống kê</t>
  </si>
  <si>
    <t xml:space="preserve">Lớp bồi dưỡng công tác phòng cháy, chữa cháy </t>
  </si>
  <si>
    <t xml:space="preserve">Lớp bồi dưỡng kỹ năng, nghiệp vụ đoàn thanh niên Bộ Tư pháp </t>
  </si>
  <si>
    <t>Cán bộ Đoàn, đoàn viên, thanh niên các đơn vị thuộc Bộ</t>
  </si>
  <si>
    <t>Công chức lãnh đạo cấp phòng trở lên một số đơn vị thuộc Bộ</t>
  </si>
  <si>
    <t xml:space="preserve">Chọn, cử đi học cao Cấp lý luận chính trị theo tiêu chuẩn quy định cho cán bộ lãnh đạo, quản lý </t>
  </si>
  <si>
    <t xml:space="preserve">Chọn, cử đi học Trung cấp lý luận chính trị theo tiêu chuẩn quy định cho cán bộ lãnh đạo, quản lý </t>
  </si>
  <si>
    <t>KẾ HOẠCH CHỌN, CỬ CÔNG CHỨC, VIÊN CHỨC ĐI ĐÀO TẠO, BỒI DƯỠNG NĂM 2020</t>
  </si>
  <si>
    <t>(Kèm theo Công văn số             ngày        tháng       năm 2020 của …………………………..)</t>
  </si>
  <si>
    <t>ĐƠN VỊ: …………………….</t>
  </si>
  <si>
    <t>Họ và tên</t>
  </si>
  <si>
    <t>Ngày tháng năm sinh</t>
  </si>
  <si>
    <t>Nam</t>
  </si>
  <si>
    <t>Chức vụ</t>
  </si>
  <si>
    <t xml:space="preserve">Ban Chỉ huy đội phòng cháy, chữa cháy, cán bộ nòng cốt của một số đơn vị thuộc Bộ </t>
  </si>
  <si>
    <t>II. CHỌN, CỬ ĐI ĐÀO TẠO, BỒI DƯỠNG</t>
  </si>
  <si>
    <t>Chọn, cử đi học kiến thức về quốc phòng - an ninh (đối tượng 3) nhằm hoàn thiện tiêu chuẩn</t>
  </si>
  <si>
    <t>Chọn, cử đi học kiến thức về quốc phòng - an ninh (đối tượng 4) nhằm hoàn thiện tiêu chuẩn</t>
  </si>
  <si>
    <t>I. CÁC LỚP BỒI DƯỠNG NĂM 2020</t>
  </si>
  <si>
    <t>Đi học quản lý nhà nước ngạch chuyên viên và tương đương</t>
  </si>
  <si>
    <t>Đi học quản lý nhà nước ngạch chuyên viên chính và tương đương</t>
  </si>
  <si>
    <t>Đi học quản lý nhà nước ngạch chuyên viên cao cấp và tương đương</t>
  </si>
  <si>
    <t xml:space="preserve">Chọn, cử đi bồi dưỡng chức danh lãnh đạo, quản lý </t>
  </si>
  <si>
    <t>Bồi dưỡng lãnh đạo, quản lý cấp Vụ</t>
  </si>
  <si>
    <t>Bồi dưỡng lãnh đạo, quản lý cấp Phòng</t>
  </si>
  <si>
    <t>Chọn, cử đi học quản lý nhà nước theo tiêu chuẩn chức danh công chức; tiêu chuẩn chức danh nghề nghiệp viên chức</t>
  </si>
  <si>
    <t>Thạc sỹ</t>
  </si>
  <si>
    <t>Tiến sỹ</t>
  </si>
  <si>
    <r>
      <t xml:space="preserve">Chọn, cử đi bồi dưỡng kiến thức, kỹ năng, phương pháp chuyên ngành; kiến thức, kỹ năng, phương pháp thực hiện nhiệm vụ, công vụ được giao; bồi dưỡng chuyên môn, nghiệp vụ, vị trí việc làm và các chương trình bồi dưỡng khác có liên quan ở trong nước hoặc nước ngoài: </t>
    </r>
    <r>
      <rPr>
        <i/>
        <sz val="12"/>
        <color indexed="8"/>
        <rFont val="Times New Roman"/>
        <family val="1"/>
      </rPr>
      <t>(Đề nghị đơn vị đề xuất nội dung cần bồi dưỡng phù hợp với nhu cầu)</t>
    </r>
  </si>
  <si>
    <t xml:space="preserve">DANH SÁCH </t>
  </si>
  <si>
    <t>Đi học đáp ứng tiêu chuẩn chức danh nghề nghiệp viên chức (Đề nghị đơn vị ghi rõ nội dung cần bồi dưỡng)</t>
  </si>
  <si>
    <t>Ngạch</t>
  </si>
  <si>
    <t>Viên chức (Viên chức hành chính/Viên chức chuyên ngành/hạng I, II, III, IV )</t>
  </si>
  <si>
    <t>Công chức (Cán sự, Chuyên viên, Chuyên viên chính, Chuyên viên cao cấp)</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</si>
</sst>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s>
  <fonts count="146">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b/>
      <sz val="11.5"/>
      <name val=".VnTimeH"/>
      <family val="2"/>
    </font>
    <font>
      <i/>
      <sz val="10"/>
      <name val=".VnTime"/>
      <family val="2"/>
    </font>
    <font>
      <sz val="9"/>
      <name val=".VnTime"/>
      <family val="2"/>
    </font>
    <font>
      <sz val="8.5"/>
      <name val=".VnTime"/>
      <family val="2"/>
    </font>
    <font>
      <b/>
      <sz val="8"/>
      <name val="Times New Roman"/>
      <family val="1"/>
    </font>
    <font>
      <b/>
      <sz val="8"/>
      <name val=".VnTime"/>
      <family val="2"/>
    </font>
    <font>
      <b/>
      <sz val="12"/>
      <name val=".VnTime"/>
      <family val="2"/>
    </font>
    <font>
      <i/>
      <sz val="8"/>
      <name val=".VnTime"/>
      <family val="2"/>
    </font>
    <font>
      <b/>
      <sz val="12"/>
      <name val=".VnTimeH"/>
      <family val="2"/>
    </font>
    <font>
      <sz val="11"/>
      <name val=".VnTime"/>
      <family val="2"/>
    </font>
    <font>
      <b/>
      <sz val="11"/>
      <name val=".VnTime"/>
      <family val="2"/>
    </font>
    <font>
      <b/>
      <sz val="9"/>
      <name val=".VnTime"/>
      <family val="2"/>
    </font>
    <font>
      <b/>
      <i/>
      <sz val="9"/>
      <name val=".VnTime"/>
      <family val="2"/>
    </font>
    <font>
      <i/>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2"/>
      <color indexed="20"/>
      <name val=".VnTime"/>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VnTime"/>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sz val="11.5"/>
      <color theme="1"/>
      <name val="Times New Roman"/>
      <family val="1"/>
    </font>
    <font>
      <i/>
      <sz val="11.5"/>
      <color theme="1"/>
      <name val="Times New Roman"/>
      <family val="1"/>
    </font>
    <font>
      <sz val="11"/>
      <color theme="1"/>
      <name val="Times New Roman"/>
      <family val="1"/>
    </font>
    <font>
      <i/>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8" fillId="28" borderId="2"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30" borderId="1" applyNumberFormat="0" applyAlignment="0" applyProtection="0"/>
    <xf numFmtId="0" fontId="117" fillId="0" borderId="6" applyNumberFormat="0" applyFill="0" applyAlignment="0" applyProtection="0"/>
    <xf numFmtId="0" fontId="118"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119" fillId="27" borderId="8" applyNumberFormat="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cellStyleXfs>
  <cellXfs count="585">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23" fillId="0" borderId="0" xfId="0" applyFont="1" applyFill="1" applyBorder="1" applyAlignment="1">
      <alignment vertical="top"/>
    </xf>
    <xf numFmtId="4" fontId="124" fillId="0" borderId="10" xfId="0" applyNumberFormat="1" applyFont="1" applyFill="1" applyBorder="1" applyAlignment="1">
      <alignment horizontal="right" vertical="top" wrapText="1"/>
    </xf>
    <xf numFmtId="0" fontId="124" fillId="0" borderId="10" xfId="0" applyFont="1" applyFill="1" applyBorder="1" applyAlignment="1">
      <alignment horizontal="center" vertical="top" wrapText="1"/>
    </xf>
    <xf numFmtId="0" fontId="124" fillId="0" borderId="10" xfId="0" applyFont="1" applyFill="1" applyBorder="1" applyAlignment="1">
      <alignment vertical="top" wrapText="1"/>
    </xf>
    <xf numFmtId="0" fontId="125" fillId="0" borderId="10" xfId="0" applyFont="1" applyFill="1" applyBorder="1" applyAlignment="1">
      <alignment vertical="top" wrapText="1"/>
    </xf>
    <xf numFmtId="0" fontId="126" fillId="0" borderId="10" xfId="0" applyFont="1" applyFill="1" applyBorder="1" applyAlignment="1">
      <alignment vertical="top" wrapText="1"/>
    </xf>
    <xf numFmtId="0" fontId="124" fillId="0" borderId="10" xfId="0" applyFont="1" applyFill="1" applyBorder="1" applyAlignment="1">
      <alignment vertical="top"/>
    </xf>
    <xf numFmtId="0" fontId="126" fillId="0" borderId="10" xfId="0" applyFont="1" applyFill="1" applyBorder="1" applyAlignment="1">
      <alignment vertical="top"/>
    </xf>
    <xf numFmtId="0" fontId="124" fillId="0" borderId="10" xfId="0" applyFont="1" applyFill="1" applyBorder="1" applyAlignment="1" quotePrefix="1">
      <alignment horizontal="center" vertical="top" wrapText="1"/>
    </xf>
    <xf numFmtId="4" fontId="127" fillId="0" borderId="10" xfId="0" applyNumberFormat="1" applyFont="1" applyFill="1" applyBorder="1" applyAlignment="1">
      <alignment horizontal="right" vertical="top" wrapText="1"/>
    </xf>
    <xf numFmtId="0" fontId="128" fillId="0" borderId="10" xfId="0" applyFont="1" applyFill="1" applyBorder="1" applyAlignment="1">
      <alignment vertical="top" wrapText="1"/>
    </xf>
    <xf numFmtId="0" fontId="124" fillId="0" borderId="14" xfId="0" applyFont="1" applyFill="1" applyBorder="1" applyAlignment="1">
      <alignment vertical="top" wrapText="1"/>
    </xf>
    <xf numFmtId="0" fontId="124" fillId="34" borderId="10" xfId="0" applyFont="1" applyFill="1" applyBorder="1" applyAlignment="1">
      <alignment vertical="top"/>
    </xf>
    <xf numFmtId="0" fontId="124" fillId="0" borderId="10" xfId="0" applyFont="1" applyBorder="1" applyAlignment="1">
      <alignment horizontal="justify" vertical="top" wrapText="1"/>
    </xf>
    <xf numFmtId="0" fontId="127" fillId="0" borderId="10" xfId="0" applyFont="1" applyBorder="1" applyAlignment="1">
      <alignment horizontal="justify" vertical="top" wrapText="1"/>
    </xf>
    <xf numFmtId="0" fontId="127" fillId="0" borderId="10" xfId="0" applyFont="1" applyFill="1" applyBorder="1" applyAlignment="1">
      <alignment horizontal="center" vertical="top" wrapText="1"/>
    </xf>
    <xf numFmtId="4" fontId="124" fillId="0" borderId="10" xfId="0" applyNumberFormat="1" applyFont="1" applyFill="1" applyBorder="1" applyAlignment="1">
      <alignment horizontal="left" vertical="top" wrapText="1"/>
    </xf>
    <xf numFmtId="0" fontId="124" fillId="34" borderId="10" xfId="0" applyFont="1" applyFill="1" applyBorder="1" applyAlignment="1">
      <alignment vertical="top" wrapText="1"/>
    </xf>
    <xf numFmtId="0" fontId="124" fillId="34" borderId="10" xfId="0" applyFont="1" applyFill="1" applyBorder="1" applyAlignment="1">
      <alignment horizontal="left" vertical="top" wrapText="1"/>
    </xf>
    <xf numFmtId="0" fontId="124" fillId="0" borderId="11" xfId="0" applyFont="1" applyFill="1" applyBorder="1" applyAlignment="1">
      <alignment horizontal="center" vertical="top" wrapText="1"/>
    </xf>
    <xf numFmtId="4" fontId="124" fillId="34" borderId="10" xfId="0" applyNumberFormat="1" applyFont="1" applyFill="1" applyBorder="1" applyAlignment="1">
      <alignment horizontal="right" vertical="top" wrapText="1"/>
    </xf>
    <xf numFmtId="0" fontId="124" fillId="0" borderId="10" xfId="0" applyFont="1" applyFill="1" applyBorder="1" applyAlignment="1">
      <alignment horizontal="left" vertical="top" wrapText="1"/>
    </xf>
    <xf numFmtId="0" fontId="127" fillId="0" borderId="10" xfId="0" applyFont="1" applyFill="1" applyBorder="1" applyAlignment="1" quotePrefix="1">
      <alignment horizontal="center" vertical="top" wrapText="1"/>
    </xf>
    <xf numFmtId="0" fontId="127" fillId="0" borderId="10" xfId="0" applyFont="1" applyFill="1" applyBorder="1" applyAlignment="1">
      <alignment vertical="top" wrapText="1"/>
    </xf>
    <xf numFmtId="0" fontId="127" fillId="0" borderId="10" xfId="0" applyFont="1" applyFill="1" applyBorder="1" applyAlignment="1">
      <alignment horizontal="left" vertical="top" wrapText="1"/>
    </xf>
    <xf numFmtId="0" fontId="124"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27" fillId="0" borderId="0" xfId="0" applyFont="1" applyFill="1" applyBorder="1" applyAlignment="1">
      <alignment vertical="top"/>
    </xf>
    <xf numFmtId="0" fontId="6" fillId="0" borderId="13" xfId="0" applyFont="1" applyFill="1" applyBorder="1" applyAlignment="1">
      <alignment horizontal="center" vertical="top"/>
    </xf>
    <xf numFmtId="0" fontId="124" fillId="0" borderId="0" xfId="0" applyFont="1" applyFill="1" applyBorder="1" applyAlignment="1">
      <alignment vertical="top"/>
    </xf>
    <xf numFmtId="0" fontId="46" fillId="0" borderId="0" xfId="0" applyFont="1" applyFill="1" applyAlignment="1">
      <alignment vertical="top"/>
    </xf>
    <xf numFmtId="0" fontId="124"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27"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26" fillId="0" borderId="10" xfId="0" applyFont="1" applyFill="1" applyBorder="1" applyAlignment="1">
      <alignment horizontal="center" vertical="top" wrapText="1"/>
    </xf>
    <xf numFmtId="0" fontId="126" fillId="0" borderId="12" xfId="0" applyFont="1" applyFill="1" applyBorder="1" applyAlignment="1">
      <alignment horizontal="center" vertical="top" wrapText="1"/>
    </xf>
    <xf numFmtId="4" fontId="126"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29"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30"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31" fillId="0" borderId="0" xfId="0" applyFont="1" applyFill="1" applyBorder="1" applyAlignment="1">
      <alignment vertical="top"/>
    </xf>
    <xf numFmtId="4" fontId="131" fillId="0" borderId="0" xfId="0" applyNumberFormat="1" applyFont="1" applyFill="1" applyBorder="1" applyAlignment="1">
      <alignment vertical="top"/>
    </xf>
    <xf numFmtId="4" fontId="132" fillId="0" borderId="0" xfId="0" applyNumberFormat="1" applyFont="1" applyFill="1" applyBorder="1" applyAlignment="1">
      <alignment vertical="top"/>
    </xf>
    <xf numFmtId="0" fontId="131" fillId="0" borderId="10" xfId="0" applyFont="1" applyFill="1" applyBorder="1" applyAlignment="1">
      <alignment horizontal="center" vertical="top"/>
    </xf>
    <xf numFmtId="4" fontId="133" fillId="0" borderId="10" xfId="0" applyNumberFormat="1" applyFont="1" applyFill="1" applyBorder="1" applyAlignment="1">
      <alignment horizontal="right" vertical="top" wrapText="1"/>
    </xf>
    <xf numFmtId="4" fontId="133" fillId="0" borderId="10" xfId="0" applyNumberFormat="1" applyFont="1" applyFill="1" applyBorder="1" applyAlignment="1">
      <alignment vertical="top"/>
    </xf>
    <xf numFmtId="0" fontId="131" fillId="0" borderId="0" xfId="0" applyFont="1" applyFill="1" applyAlignment="1">
      <alignment vertical="top"/>
    </xf>
    <xf numFmtId="0" fontId="132" fillId="0" borderId="0" xfId="0" applyFont="1" applyFill="1" applyAlignment="1">
      <alignment horizontal="center" vertical="top"/>
    </xf>
    <xf numFmtId="0" fontId="134" fillId="0" borderId="0" xfId="0" applyFont="1" applyFill="1" applyAlignment="1">
      <alignment horizontal="left" vertical="top"/>
    </xf>
    <xf numFmtId="0" fontId="132" fillId="0" borderId="10" xfId="0" applyFont="1" applyFill="1" applyBorder="1" applyAlignment="1" quotePrefix="1">
      <alignment horizontal="center" vertical="top" wrapText="1"/>
    </xf>
    <xf numFmtId="0" fontId="131" fillId="0" borderId="10" xfId="0" applyFont="1" applyFill="1" applyBorder="1" applyAlignment="1" quotePrefix="1">
      <alignment horizontal="center" vertical="top" wrapText="1"/>
    </xf>
    <xf numFmtId="0" fontId="131" fillId="0" borderId="10" xfId="0" applyFont="1" applyFill="1" applyBorder="1" applyAlignment="1">
      <alignment horizontal="center" vertical="top" wrapText="1"/>
    </xf>
    <xf numFmtId="4" fontId="131" fillId="0" borderId="10" xfId="0" applyNumberFormat="1" applyFont="1" applyFill="1" applyBorder="1" applyAlignment="1">
      <alignment horizontal="right" vertical="top" wrapText="1"/>
    </xf>
    <xf numFmtId="0" fontId="131" fillId="0" borderId="10" xfId="0" applyFont="1" applyFill="1" applyBorder="1" applyAlignment="1">
      <alignment vertical="top" wrapText="1"/>
    </xf>
    <xf numFmtId="0" fontId="134" fillId="0" borderId="10" xfId="0" applyFont="1" applyFill="1" applyBorder="1" applyAlignment="1">
      <alignment horizontal="left" vertical="top"/>
    </xf>
    <xf numFmtId="0" fontId="131" fillId="0" borderId="16" xfId="0" applyFont="1" applyFill="1" applyBorder="1" applyAlignment="1">
      <alignment vertical="top" wrapText="1"/>
    </xf>
    <xf numFmtId="0" fontId="133" fillId="0" borderId="0" xfId="0" applyFont="1" applyFill="1" applyBorder="1" applyAlignment="1">
      <alignment horizontal="right" vertical="top" wrapText="1"/>
    </xf>
    <xf numFmtId="4" fontId="133" fillId="0" borderId="0" xfId="0" applyNumberFormat="1" applyFont="1" applyFill="1" applyBorder="1" applyAlignment="1">
      <alignment horizontal="right" vertical="top" wrapText="1"/>
    </xf>
    <xf numFmtId="0" fontId="134" fillId="0" borderId="0" xfId="0" applyFont="1" applyFill="1" applyBorder="1" applyAlignment="1">
      <alignment horizontal="center" vertical="top" wrapText="1"/>
    </xf>
    <xf numFmtId="0" fontId="134" fillId="0" borderId="0" xfId="0" applyFont="1" applyFill="1" applyBorder="1" applyAlignment="1">
      <alignment horizontal="left" vertical="top" wrapText="1"/>
    </xf>
    <xf numFmtId="0" fontId="134" fillId="0" borderId="0" xfId="0" applyFont="1" applyFill="1" applyBorder="1" applyAlignment="1">
      <alignment horizontal="left" vertical="top"/>
    </xf>
    <xf numFmtId="0" fontId="133" fillId="0" borderId="10" xfId="0" applyFont="1" applyFill="1" applyBorder="1" applyAlignment="1">
      <alignment horizontal="center" vertical="top" wrapText="1"/>
    </xf>
    <xf numFmtId="0" fontId="134" fillId="0" borderId="0" xfId="0" applyFont="1" applyFill="1" applyBorder="1" applyAlignment="1">
      <alignment vertical="top"/>
    </xf>
    <xf numFmtId="0" fontId="134" fillId="0" borderId="10" xfId="0" applyFont="1" applyFill="1" applyBorder="1" applyAlignment="1">
      <alignment horizontal="left" vertical="top" wrapText="1"/>
    </xf>
    <xf numFmtId="0" fontId="131" fillId="0" borderId="15" xfId="0" applyFont="1" applyFill="1" applyBorder="1" applyAlignment="1">
      <alignment vertical="top" wrapText="1"/>
    </xf>
    <xf numFmtId="0" fontId="131" fillId="0" borderId="10" xfId="0" applyFont="1" applyFill="1" applyBorder="1" applyAlignment="1">
      <alignment horizontal="justify" vertical="top" wrapText="1"/>
    </xf>
    <xf numFmtId="0" fontId="131" fillId="0" borderId="12" xfId="0" applyFont="1" applyFill="1" applyBorder="1" applyAlignment="1">
      <alignment horizontal="center" vertical="top" wrapText="1"/>
    </xf>
    <xf numFmtId="0" fontId="131" fillId="0" borderId="12" xfId="0" applyFont="1" applyFill="1" applyBorder="1" applyAlignment="1">
      <alignment vertical="top" wrapText="1"/>
    </xf>
    <xf numFmtId="0" fontId="131" fillId="0" borderId="11" xfId="0" applyFont="1" applyFill="1" applyBorder="1" applyAlignment="1">
      <alignment horizontal="center" vertical="top" wrapText="1"/>
    </xf>
    <xf numFmtId="0" fontId="131" fillId="0" borderId="11" xfId="0" applyFont="1" applyFill="1" applyBorder="1" applyAlignment="1">
      <alignment vertical="top" wrapText="1"/>
    </xf>
    <xf numFmtId="0" fontId="131" fillId="0" borderId="17" xfId="0" applyFont="1" applyFill="1" applyBorder="1" applyAlignment="1">
      <alignment vertical="top" wrapText="1"/>
    </xf>
    <xf numFmtId="4" fontId="131" fillId="0" borderId="11" xfId="0" applyNumberFormat="1" applyFont="1" applyFill="1" applyBorder="1" applyAlignment="1">
      <alignment horizontal="right" vertical="top" wrapText="1"/>
    </xf>
    <xf numFmtId="4" fontId="131" fillId="0" borderId="10" xfId="0" applyNumberFormat="1" applyFont="1" applyFill="1" applyBorder="1" applyAlignment="1">
      <alignment horizontal="left" vertical="top" wrapText="1"/>
    </xf>
    <xf numFmtId="0" fontId="131" fillId="0" borderId="18" xfId="0" applyFont="1" applyFill="1" applyBorder="1" applyAlignment="1">
      <alignment vertical="top" wrapText="1"/>
    </xf>
    <xf numFmtId="0" fontId="134" fillId="0" borderId="12" xfId="0" applyFont="1" applyFill="1" applyBorder="1" applyAlignment="1">
      <alignment vertical="top" wrapText="1"/>
    </xf>
    <xf numFmtId="0" fontId="131" fillId="0" borderId="19" xfId="0" applyFont="1" applyFill="1" applyBorder="1" applyAlignment="1">
      <alignment vertical="top" wrapText="1"/>
    </xf>
    <xf numFmtId="0" fontId="134" fillId="0" borderId="11" xfId="0" applyFont="1" applyFill="1" applyBorder="1" applyAlignment="1">
      <alignment vertical="top" wrapText="1"/>
    </xf>
    <xf numFmtId="0" fontId="131" fillId="0" borderId="14" xfId="0" applyFont="1" applyFill="1" applyBorder="1" applyAlignment="1">
      <alignment vertical="top" wrapText="1"/>
    </xf>
    <xf numFmtId="4" fontId="133" fillId="0" borderId="10" xfId="0" applyNumberFormat="1" applyFont="1" applyFill="1" applyBorder="1" applyAlignment="1">
      <alignment horizontal="center" vertical="top" wrapText="1"/>
    </xf>
    <xf numFmtId="0" fontId="133" fillId="0" borderId="10" xfId="0" applyFont="1" applyFill="1" applyBorder="1" applyAlignment="1">
      <alignment vertical="top"/>
    </xf>
    <xf numFmtId="0" fontId="133" fillId="0" borderId="0" xfId="0" applyFont="1" applyFill="1" applyBorder="1" applyAlignment="1">
      <alignment vertical="top"/>
    </xf>
    <xf numFmtId="0" fontId="134" fillId="0" borderId="10" xfId="0" applyFont="1" applyFill="1" applyBorder="1" applyAlignment="1" quotePrefix="1">
      <alignment horizontal="left" vertical="top" wrapText="1"/>
    </xf>
    <xf numFmtId="0" fontId="131" fillId="0" borderId="10" xfId="0" applyFont="1" applyFill="1" applyBorder="1" applyAlignment="1">
      <alignment vertical="top"/>
    </xf>
    <xf numFmtId="4" fontId="134" fillId="0" borderId="10" xfId="0" applyNumberFormat="1" applyFont="1" applyFill="1" applyBorder="1" applyAlignment="1">
      <alignment vertical="top"/>
    </xf>
    <xf numFmtId="0" fontId="131" fillId="0" borderId="0" xfId="0" applyFont="1" applyFill="1" applyAlignment="1">
      <alignment horizontal="center" vertical="top"/>
    </xf>
    <xf numFmtId="0" fontId="135" fillId="0" borderId="0" xfId="0" applyFont="1" applyFill="1" applyBorder="1" applyAlignment="1">
      <alignment horizontal="center" vertical="top"/>
    </xf>
    <xf numFmtId="4" fontId="131" fillId="0" borderId="10" xfId="0" applyNumberFormat="1" applyFont="1" applyFill="1" applyBorder="1" applyAlignment="1">
      <alignment horizontal="right" vertical="top"/>
    </xf>
    <xf numFmtId="0" fontId="136" fillId="0" borderId="10" xfId="0" applyFont="1" applyFill="1" applyBorder="1" applyAlignment="1">
      <alignment vertical="top" wrapText="1"/>
    </xf>
    <xf numFmtId="0" fontId="137" fillId="0" borderId="10" xfId="0" applyNumberFormat="1" applyFont="1" applyFill="1" applyBorder="1" applyAlignment="1">
      <alignment horizontal="left" vertical="top" wrapText="1"/>
    </xf>
    <xf numFmtId="0" fontId="136" fillId="0" borderId="10" xfId="0" applyFont="1" applyFill="1" applyBorder="1" applyAlignment="1">
      <alignment horizontal="left" vertical="top" wrapText="1"/>
    </xf>
    <xf numFmtId="0" fontId="131" fillId="0" borderId="0" xfId="0" applyFont="1" applyFill="1" applyBorder="1" applyAlignment="1">
      <alignment horizontal="center" vertical="top"/>
    </xf>
    <xf numFmtId="0" fontId="131" fillId="0" borderId="10" xfId="0" applyFont="1" applyFill="1" applyBorder="1" applyAlignment="1">
      <alignment horizontal="left" vertical="top" wrapText="1"/>
    </xf>
    <xf numFmtId="0" fontId="132" fillId="0" borderId="10" xfId="0" applyFont="1" applyFill="1" applyBorder="1" applyAlignment="1">
      <alignment horizontal="center" vertical="top" wrapText="1"/>
    </xf>
    <xf numFmtId="0" fontId="131" fillId="0" borderId="16" xfId="0" applyFont="1" applyFill="1" applyBorder="1" applyAlignment="1">
      <alignment horizontal="left" vertical="top" wrapText="1"/>
    </xf>
    <xf numFmtId="0" fontId="133" fillId="0" borderId="10" xfId="0" applyFont="1" applyFill="1" applyBorder="1" applyAlignment="1">
      <alignment horizontal="left" vertical="top" wrapText="1"/>
    </xf>
    <xf numFmtId="0" fontId="138" fillId="0" borderId="0" xfId="0" applyFont="1" applyFill="1" applyAlignment="1">
      <alignment horizontal="center" vertical="top"/>
    </xf>
    <xf numFmtId="0" fontId="139" fillId="0" borderId="0" xfId="0" applyFont="1" applyFill="1" applyBorder="1" applyAlignment="1">
      <alignment vertical="top"/>
    </xf>
    <xf numFmtId="4" fontId="132" fillId="0" borderId="0" xfId="0" applyNumberFormat="1" applyFont="1" applyFill="1" applyBorder="1" applyAlignment="1">
      <alignment vertical="top" wrapText="1"/>
    </xf>
    <xf numFmtId="0" fontId="132" fillId="0" borderId="0" xfId="0" applyFont="1" applyFill="1" applyBorder="1" applyAlignment="1">
      <alignment vertical="top" wrapText="1"/>
    </xf>
    <xf numFmtId="0" fontId="22" fillId="0" borderId="0" xfId="58" applyNumberFormat="1" applyFont="1" applyAlignment="1">
      <alignment horizontal="center"/>
      <protection/>
    </xf>
    <xf numFmtId="0" fontId="21" fillId="0" borderId="0" xfId="58">
      <alignment/>
      <protection/>
    </xf>
    <xf numFmtId="0" fontId="14" fillId="0" borderId="0" xfId="58" applyNumberFormat="1" applyFont="1" applyAlignment="1">
      <alignment horizontal="center"/>
      <protection/>
    </xf>
    <xf numFmtId="0" fontId="60" fillId="0" borderId="0" xfId="58" applyFont="1" applyAlignment="1">
      <alignment horizontal="centerContinuous" vertical="center"/>
      <protection/>
    </xf>
    <xf numFmtId="0" fontId="61" fillId="0" borderId="0" xfId="58" applyFont="1" applyAlignment="1">
      <alignment horizontal="centerContinuous" vertical="center"/>
      <protection/>
    </xf>
    <xf numFmtId="0" fontId="1" fillId="0" borderId="0" xfId="58" applyFont="1" applyAlignment="1">
      <alignment vertical="center"/>
      <protection/>
    </xf>
    <xf numFmtId="0" fontId="14" fillId="0" borderId="0" xfId="58" applyNumberFormat="1" applyFont="1" applyAlignment="1">
      <alignment vertical="center"/>
      <protection/>
    </xf>
    <xf numFmtId="0" fontId="62" fillId="0" borderId="0" xfId="58" applyFont="1" applyAlignment="1">
      <alignment horizontal="centerContinuous" vertical="center"/>
      <protection/>
    </xf>
    <xf numFmtId="0" fontId="61" fillId="0" borderId="0" xfId="58" applyFont="1" applyAlignment="1">
      <alignment vertical="center"/>
      <protection/>
    </xf>
    <xf numFmtId="0" fontId="63" fillId="0" borderId="10" xfId="58" applyNumberFormat="1" applyFont="1" applyFill="1" applyBorder="1" applyAlignment="1">
      <alignment horizontal="centerContinuous" vertical="center" wrapText="1"/>
      <protection/>
    </xf>
    <xf numFmtId="0" fontId="64" fillId="0" borderId="10" xfId="58" applyFont="1" applyFill="1" applyBorder="1" applyAlignment="1">
      <alignment horizontal="centerContinuous" vertical="center"/>
      <protection/>
    </xf>
    <xf numFmtId="0" fontId="64" fillId="0" borderId="10" xfId="58" applyFont="1" applyFill="1" applyBorder="1" applyAlignment="1">
      <alignment horizontal="centerContinuous" vertical="center" wrapText="1"/>
      <protection/>
    </xf>
    <xf numFmtId="0" fontId="1" fillId="0" borderId="0" xfId="58" applyFont="1">
      <alignment/>
      <protection/>
    </xf>
    <xf numFmtId="0" fontId="8" fillId="0" borderId="10" xfId="58" applyNumberFormat="1" applyFont="1" applyBorder="1" applyAlignment="1">
      <alignment horizontal="center" vertical="center" wrapText="1"/>
      <protection/>
    </xf>
    <xf numFmtId="0" fontId="8" fillId="0" borderId="10" xfId="58" applyNumberFormat="1" applyFont="1" applyFill="1" applyBorder="1" applyAlignment="1">
      <alignment horizontal="center" vertical="center" wrapText="1"/>
      <protection/>
    </xf>
    <xf numFmtId="0" fontId="8" fillId="0" borderId="11" xfId="58" applyNumberFormat="1" applyFont="1" applyFill="1" applyBorder="1" applyAlignment="1">
      <alignment horizontal="center" vertical="center" wrapText="1"/>
      <protection/>
    </xf>
    <xf numFmtId="0" fontId="8" fillId="0" borderId="10" xfId="58" applyNumberFormat="1" applyFont="1" applyBorder="1" applyAlignment="1">
      <alignment vertical="center" wrapText="1"/>
      <protection/>
    </xf>
    <xf numFmtId="0" fontId="0" fillId="0" borderId="10" xfId="58" applyFont="1" applyFill="1" applyBorder="1" applyAlignment="1">
      <alignment horizontal="center" vertical="center"/>
      <protection/>
    </xf>
    <xf numFmtId="0" fontId="65" fillId="0" borderId="10" xfId="58" applyFont="1" applyFill="1" applyBorder="1" applyAlignment="1">
      <alignment horizontal="center" vertical="center"/>
      <protection/>
    </xf>
    <xf numFmtId="0" fontId="8" fillId="0" borderId="10" xfId="58" applyNumberFormat="1" applyFont="1" applyBorder="1" applyAlignment="1">
      <alignment vertical="center"/>
      <protection/>
    </xf>
    <xf numFmtId="0" fontId="8" fillId="0" borderId="12" xfId="58" applyNumberFormat="1" applyFont="1" applyBorder="1" applyAlignment="1">
      <alignment vertical="center"/>
      <protection/>
    </xf>
    <xf numFmtId="0" fontId="0" fillId="35" borderId="10" xfId="58" applyFont="1" applyFill="1" applyBorder="1" applyAlignment="1">
      <alignment horizontal="center" vertical="center"/>
      <protection/>
    </xf>
    <xf numFmtId="0" fontId="65" fillId="35" borderId="10" xfId="58" applyFont="1" applyFill="1" applyBorder="1" applyAlignment="1">
      <alignment horizontal="center" vertical="center"/>
      <protection/>
    </xf>
    <xf numFmtId="0" fontId="14" fillId="0" borderId="0" xfId="58" applyNumberFormat="1" applyFont="1">
      <alignment/>
      <protection/>
    </xf>
    <xf numFmtId="0" fontId="14" fillId="0" borderId="0" xfId="58" applyFont="1">
      <alignment/>
      <protection/>
    </xf>
    <xf numFmtId="0" fontId="8" fillId="0" borderId="0" xfId="58" applyFont="1">
      <alignment/>
      <protection/>
    </xf>
    <xf numFmtId="0" fontId="8" fillId="0" borderId="0" xfId="58" applyFont="1" applyAlignment="1">
      <alignment/>
      <protection/>
    </xf>
    <xf numFmtId="0" fontId="21" fillId="0" borderId="0" xfId="58" applyFont="1">
      <alignment/>
      <protection/>
    </xf>
    <xf numFmtId="0" fontId="21" fillId="0" borderId="0" xfId="58" applyFont="1" applyFill="1">
      <alignment/>
      <protection/>
    </xf>
    <xf numFmtId="0" fontId="14" fillId="0" borderId="0" xfId="58" applyNumberFormat="1" applyFont="1" applyFill="1">
      <alignment/>
      <protection/>
    </xf>
    <xf numFmtId="0" fontId="0" fillId="0" borderId="0" xfId="58" applyFont="1">
      <alignment/>
      <protection/>
    </xf>
    <xf numFmtId="0" fontId="19" fillId="0" borderId="0" xfId="58" applyFont="1">
      <alignment/>
      <protection/>
    </xf>
    <xf numFmtId="0" fontId="19" fillId="0" borderId="10" xfId="58" applyFont="1" applyBorder="1" applyAlignment="1">
      <alignment vertical="center"/>
      <protection/>
    </xf>
    <xf numFmtId="0" fontId="22" fillId="35" borderId="10" xfId="58" applyFont="1" applyFill="1" applyBorder="1" applyAlignment="1">
      <alignment vertical="center"/>
      <protection/>
    </xf>
    <xf numFmtId="0" fontId="8" fillId="0" borderId="0" xfId="58" applyFont="1" applyAlignment="1">
      <alignment horizontal="right" vertical="center"/>
      <protection/>
    </xf>
    <xf numFmtId="0" fontId="14" fillId="0" borderId="0" xfId="58" applyFont="1" applyAlignment="1">
      <alignment horizontal="right" vertical="center"/>
      <protection/>
    </xf>
    <xf numFmtId="0" fontId="67" fillId="0" borderId="0" xfId="58" applyFont="1" applyAlignment="1">
      <alignment horizontal="centerContinuous" vertical="center"/>
      <protection/>
    </xf>
    <xf numFmtId="0" fontId="61" fillId="0" borderId="0" xfId="58" applyFont="1" applyAlignment="1">
      <alignment horizontal="centerContinuous" vertical="top"/>
      <protection/>
    </xf>
    <xf numFmtId="0" fontId="0" fillId="0" borderId="0" xfId="58" applyFont="1" applyAlignment="1">
      <alignment horizontal="centerContinuous" vertical="top"/>
      <protection/>
    </xf>
    <xf numFmtId="0" fontId="68" fillId="0" borderId="0" xfId="58" applyFont="1">
      <alignment/>
      <protection/>
    </xf>
    <xf numFmtId="0" fontId="52" fillId="0" borderId="10" xfId="58" applyNumberFormat="1" applyFont="1" applyBorder="1" applyAlignment="1">
      <alignment horizontal="centerContinuous" vertical="center"/>
      <protection/>
    </xf>
    <xf numFmtId="0" fontId="69" fillId="0" borderId="10" xfId="58" applyFont="1" applyBorder="1" applyAlignment="1">
      <alignment horizontal="centerContinuous" vertical="center"/>
      <protection/>
    </xf>
    <xf numFmtId="0" fontId="52" fillId="0" borderId="10" xfId="58" applyFont="1" applyBorder="1" applyAlignment="1">
      <alignment horizontal="centerContinuous" vertical="center"/>
      <protection/>
    </xf>
    <xf numFmtId="0" fontId="14" fillId="0" borderId="10" xfId="58" applyNumberFormat="1" applyFont="1" applyBorder="1" applyAlignment="1">
      <alignment horizontal="center" vertical="center" wrapText="1"/>
      <protection/>
    </xf>
    <xf numFmtId="0" fontId="16" fillId="0" borderId="10" xfId="58" applyNumberFormat="1" applyFont="1" applyBorder="1" applyAlignment="1">
      <alignment vertical="center" wrapText="1"/>
      <protection/>
    </xf>
    <xf numFmtId="0" fontId="19" fillId="0" borderId="10" xfId="58" applyFont="1" applyBorder="1" applyAlignment="1">
      <alignment horizontal="center" vertical="center"/>
      <protection/>
    </xf>
    <xf numFmtId="0" fontId="0" fillId="0" borderId="10" xfId="58" applyFont="1" applyBorder="1" applyAlignment="1">
      <alignment horizontal="center" vertical="center"/>
      <protection/>
    </xf>
    <xf numFmtId="0" fontId="22" fillId="0" borderId="10" xfId="58" applyFont="1" applyBorder="1" applyAlignment="1">
      <alignment horizontal="center" vertical="center"/>
      <protection/>
    </xf>
    <xf numFmtId="0" fontId="70" fillId="0" borderId="10" xfId="58" applyFont="1" applyBorder="1" applyAlignment="1">
      <alignment horizontal="center" vertical="center"/>
      <protection/>
    </xf>
    <xf numFmtId="0" fontId="65" fillId="0" borderId="0" xfId="58" applyFont="1" applyBorder="1" applyAlignment="1">
      <alignment horizontal="center" vertical="center"/>
      <protection/>
    </xf>
    <xf numFmtId="0" fontId="71" fillId="0" borderId="0" xfId="58" applyFont="1" applyBorder="1" applyAlignment="1">
      <alignment horizontal="left" vertical="center" wrapText="1"/>
      <protection/>
    </xf>
    <xf numFmtId="0" fontId="0" fillId="0" borderId="0" xfId="58" applyFont="1" applyBorder="1">
      <alignment/>
      <protection/>
    </xf>
    <xf numFmtId="0" fontId="0" fillId="0" borderId="0" xfId="58" applyFont="1" applyAlignment="1">
      <alignment vertical="center"/>
      <protection/>
    </xf>
    <xf numFmtId="0" fontId="61" fillId="0" borderId="0" xfId="58" applyFont="1">
      <alignment/>
      <protection/>
    </xf>
    <xf numFmtId="0" fontId="22" fillId="0" borderId="0" xfId="58" applyNumberFormat="1" applyFont="1" applyAlignment="1">
      <alignment vertical="center" wrapText="1"/>
      <protection/>
    </xf>
    <xf numFmtId="0" fontId="19" fillId="0" borderId="0" xfId="58" applyFont="1" applyAlignment="1">
      <alignment vertical="center"/>
      <protection/>
    </xf>
    <xf numFmtId="0" fontId="16" fillId="0" borderId="0" xfId="58" applyFont="1">
      <alignment/>
      <protection/>
    </xf>
    <xf numFmtId="0" fontId="19" fillId="0" borderId="0" xfId="58" applyFont="1" applyAlignment="1">
      <alignment/>
      <protection/>
    </xf>
    <xf numFmtId="0" fontId="131" fillId="0" borderId="10" xfId="0" applyFont="1" applyFill="1" applyBorder="1" applyAlignment="1" quotePrefix="1">
      <alignment horizontal="left" vertical="top" wrapText="1"/>
    </xf>
    <xf numFmtId="0" fontId="131" fillId="0" borderId="0" xfId="0" applyFont="1" applyFill="1" applyAlignment="1">
      <alignment vertical="center"/>
    </xf>
    <xf numFmtId="0" fontId="131" fillId="0" borderId="10" xfId="0" applyFont="1" applyFill="1" applyBorder="1" applyAlignment="1">
      <alignment horizontal="left" vertical="top" wrapText="1"/>
    </xf>
    <xf numFmtId="0" fontId="135" fillId="0" borderId="0" xfId="0" applyFont="1" applyFill="1" applyAlignment="1">
      <alignment horizontal="center" vertical="center"/>
    </xf>
    <xf numFmtId="0" fontId="138" fillId="0" borderId="0" xfId="0" applyFont="1" applyFill="1" applyAlignment="1">
      <alignment horizontal="center" vertical="center"/>
    </xf>
    <xf numFmtId="0" fontId="140" fillId="0" borderId="0" xfId="0" applyFont="1" applyFill="1" applyAlignment="1">
      <alignment horizontal="center" vertical="center"/>
    </xf>
    <xf numFmtId="0" fontId="134" fillId="0" borderId="0" xfId="0" applyFont="1" applyFill="1" applyBorder="1" applyAlignment="1">
      <alignment vertical="center"/>
    </xf>
    <xf numFmtId="0" fontId="134" fillId="0" borderId="10" xfId="0" applyFont="1" applyFill="1" applyBorder="1" applyAlignment="1" quotePrefix="1">
      <alignment horizontal="center" vertical="top" wrapText="1"/>
    </xf>
    <xf numFmtId="0" fontId="141" fillId="0" borderId="10" xfId="0" applyFont="1" applyFill="1" applyBorder="1" applyAlignment="1">
      <alignment vertical="top" wrapText="1"/>
    </xf>
    <xf numFmtId="0" fontId="131" fillId="0" borderId="0" xfId="0" applyFont="1" applyFill="1" applyBorder="1" applyAlignment="1">
      <alignment vertical="center"/>
    </xf>
    <xf numFmtId="0" fontId="142" fillId="0" borderId="10" xfId="0" applyFont="1" applyFill="1" applyBorder="1" applyAlignment="1" quotePrefix="1">
      <alignment horizontal="center" vertical="top" wrapText="1"/>
    </xf>
    <xf numFmtId="0" fontId="143" fillId="0" borderId="10" xfId="0" applyFont="1" applyBorder="1" applyAlignment="1">
      <alignment horizontal="center" vertical="top" wrapText="1"/>
    </xf>
    <xf numFmtId="0" fontId="142" fillId="0" borderId="10" xfId="0" applyFont="1" applyFill="1" applyBorder="1" applyAlignment="1" quotePrefix="1">
      <alignment horizontal="left" vertical="top" wrapText="1"/>
    </xf>
    <xf numFmtId="0" fontId="131" fillId="0" borderId="12" xfId="0" applyFont="1" applyFill="1" applyBorder="1" applyAlignment="1">
      <alignment horizontal="left" vertical="top" wrapText="1"/>
    </xf>
    <xf numFmtId="0" fontId="131" fillId="0" borderId="20" xfId="0" applyFont="1" applyFill="1" applyBorder="1" applyAlignment="1">
      <alignment horizontal="left" vertical="top" wrapText="1"/>
    </xf>
    <xf numFmtId="0" fontId="142" fillId="0" borderId="10" xfId="0" applyFont="1" applyFill="1" applyBorder="1" applyAlignment="1">
      <alignment vertical="top" wrapText="1"/>
    </xf>
    <xf numFmtId="0" fontId="131" fillId="0" borderId="10" xfId="57" applyFont="1" applyFill="1" applyBorder="1" applyAlignment="1">
      <alignment horizontal="center" vertical="top" wrapText="1"/>
      <protection/>
    </xf>
    <xf numFmtId="0" fontId="131" fillId="0" borderId="0" xfId="0" applyFont="1" applyFill="1" applyBorder="1" applyAlignment="1">
      <alignment horizontal="center" vertical="center"/>
    </xf>
    <xf numFmtId="4" fontId="132" fillId="0" borderId="0" xfId="0" applyNumberFormat="1" applyFont="1" applyFill="1" applyBorder="1" applyAlignment="1">
      <alignment horizontal="right" vertical="top" wrapText="1"/>
    </xf>
    <xf numFmtId="4" fontId="131" fillId="0" borderId="0" xfId="0" applyNumberFormat="1" applyFont="1" applyFill="1" applyBorder="1" applyAlignment="1">
      <alignment vertical="center"/>
    </xf>
    <xf numFmtId="0" fontId="134" fillId="0" borderId="0" xfId="0" applyFont="1" applyFill="1" applyBorder="1" applyAlignment="1">
      <alignment horizontal="left" vertical="center"/>
    </xf>
    <xf numFmtId="0" fontId="131" fillId="0" borderId="0" xfId="0" applyFont="1" applyFill="1" applyAlignment="1">
      <alignment horizontal="center" vertical="center"/>
    </xf>
    <xf numFmtId="0" fontId="132" fillId="0" borderId="0" xfId="0" applyFont="1" applyFill="1" applyAlignment="1">
      <alignment horizontal="center" vertical="center"/>
    </xf>
    <xf numFmtId="0" fontId="134" fillId="0" borderId="0" xfId="0" applyFont="1" applyFill="1" applyAlignment="1">
      <alignment horizontal="left" vertical="center"/>
    </xf>
    <xf numFmtId="0" fontId="134" fillId="0" borderId="10" xfId="0" applyFont="1" applyFill="1" applyBorder="1" applyAlignment="1">
      <alignment horizontal="center" vertical="top" wrapText="1"/>
    </xf>
    <xf numFmtId="0" fontId="131" fillId="0" borderId="0" xfId="0" applyFont="1" applyFill="1" applyBorder="1" applyAlignment="1">
      <alignment horizontal="center" vertical="center"/>
    </xf>
    <xf numFmtId="0" fontId="140" fillId="0" borderId="0" xfId="0" applyFont="1" applyFill="1" applyAlignment="1">
      <alignment horizontal="center" vertical="center"/>
    </xf>
    <xf numFmtId="0" fontId="134" fillId="0" borderId="10" xfId="0" applyFont="1" applyFill="1" applyBorder="1" applyAlignment="1">
      <alignment horizontal="center" vertical="top" wrapText="1"/>
    </xf>
    <xf numFmtId="0" fontId="132" fillId="0" borderId="10" xfId="0" applyFont="1" applyFill="1" applyBorder="1" applyAlignment="1">
      <alignment horizontal="center" vertical="top" wrapText="1"/>
    </xf>
    <xf numFmtId="0" fontId="131" fillId="0" borderId="0" xfId="0" applyFont="1" applyFill="1" applyBorder="1" applyAlignment="1">
      <alignment horizontal="center" vertical="center"/>
    </xf>
    <xf numFmtId="0" fontId="140" fillId="0" borderId="0" xfId="0" applyFont="1" applyFill="1" applyAlignment="1">
      <alignment horizontal="center" vertical="center"/>
    </xf>
    <xf numFmtId="0" fontId="134" fillId="0" borderId="10" xfId="0" applyFont="1" applyFill="1" applyBorder="1" applyAlignment="1">
      <alignment vertical="top" wrapText="1"/>
    </xf>
    <xf numFmtId="0" fontId="134" fillId="0" borderId="10" xfId="57" applyFont="1" applyFill="1" applyBorder="1" applyAlignment="1">
      <alignment horizontal="center" vertical="top" wrapText="1"/>
      <protection/>
    </xf>
    <xf numFmtId="4" fontId="134" fillId="0" borderId="10" xfId="0" applyNumberFormat="1" applyFont="1" applyFill="1" applyBorder="1" applyAlignment="1">
      <alignment horizontal="right" vertical="top" wrapText="1"/>
    </xf>
    <xf numFmtId="0" fontId="134" fillId="0" borderId="0" xfId="0" applyFont="1" applyFill="1" applyAlignment="1">
      <alignment vertical="center"/>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1"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1"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1"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1"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1"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124"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24" fillId="0" borderId="14" xfId="0" applyFont="1" applyFill="1" applyBorder="1" applyAlignment="1">
      <alignment horizontal="left" vertical="top" wrapText="1"/>
    </xf>
    <xf numFmtId="0" fontId="124" fillId="0" borderId="15" xfId="0" applyFont="1" applyFill="1" applyBorder="1" applyAlignment="1">
      <alignment horizontal="left" vertical="top" wrapText="1"/>
    </xf>
    <xf numFmtId="0" fontId="124" fillId="0" borderId="16" xfId="0" applyFont="1" applyFill="1" applyBorder="1" applyAlignment="1">
      <alignment horizontal="left" vertical="top" wrapText="1"/>
    </xf>
    <xf numFmtId="0" fontId="126" fillId="0" borderId="14" xfId="0" applyFont="1" applyFill="1" applyBorder="1" applyAlignment="1">
      <alignment horizontal="left" vertical="top" wrapText="1"/>
    </xf>
    <xf numFmtId="0" fontId="126" fillId="0" borderId="15" xfId="0" applyFont="1" applyFill="1" applyBorder="1" applyAlignment="1">
      <alignment horizontal="left" vertical="top" wrapText="1"/>
    </xf>
    <xf numFmtId="0" fontId="126"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0"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1"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1"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131" fillId="0" borderId="0" xfId="0" applyFont="1" applyFill="1" applyBorder="1" applyAlignment="1">
      <alignment horizontal="center" vertical="top"/>
    </xf>
    <xf numFmtId="0" fontId="132" fillId="0" borderId="0" xfId="0" applyFont="1" applyFill="1" applyBorder="1" applyAlignment="1">
      <alignment horizontal="left" vertical="top" wrapText="1"/>
    </xf>
    <xf numFmtId="0" fontId="131" fillId="0" borderId="10" xfId="0" applyFont="1" applyFill="1" applyBorder="1" applyAlignment="1">
      <alignment horizontal="left" vertical="top" wrapText="1"/>
    </xf>
    <xf numFmtId="0" fontId="133" fillId="0" borderId="10" xfId="0" applyFont="1" applyFill="1" applyBorder="1" applyAlignment="1">
      <alignment horizontal="right" vertical="top"/>
    </xf>
    <xf numFmtId="0" fontId="133" fillId="0" borderId="10" xfId="0" applyFont="1" applyFill="1" applyBorder="1" applyAlignment="1">
      <alignment horizontal="left" vertical="top"/>
    </xf>
    <xf numFmtId="0" fontId="131" fillId="0" borderId="14" xfId="0" applyFont="1" applyFill="1" applyBorder="1" applyAlignment="1">
      <alignment horizontal="left" vertical="top" wrapText="1"/>
    </xf>
    <xf numFmtId="0" fontId="131" fillId="0" borderId="15" xfId="0" applyFont="1" applyFill="1" applyBorder="1" applyAlignment="1">
      <alignment horizontal="left" vertical="top" wrapText="1"/>
    </xf>
    <xf numFmtId="0" fontId="131" fillId="0" borderId="16" xfId="0" applyFont="1" applyFill="1" applyBorder="1" applyAlignment="1">
      <alignment horizontal="left" vertical="top" wrapText="1"/>
    </xf>
    <xf numFmtId="0" fontId="132" fillId="0" borderId="10" xfId="0" applyFont="1" applyFill="1" applyBorder="1" applyAlignment="1">
      <alignment horizontal="center" vertical="top" wrapText="1"/>
    </xf>
    <xf numFmtId="0" fontId="132" fillId="0" borderId="21" xfId="0" applyFont="1" applyFill="1" applyBorder="1" applyAlignment="1">
      <alignment horizontal="left" vertical="top" wrapText="1"/>
    </xf>
    <xf numFmtId="0" fontId="133" fillId="0" borderId="10" xfId="0" applyFont="1" applyFill="1" applyBorder="1" applyAlignment="1">
      <alignment horizontal="right" vertical="top" wrapText="1"/>
    </xf>
    <xf numFmtId="0" fontId="139" fillId="0" borderId="10" xfId="0" applyFont="1" applyFill="1" applyBorder="1" applyAlignment="1">
      <alignment vertical="top"/>
    </xf>
    <xf numFmtId="0" fontId="133" fillId="0" borderId="10" xfId="0" applyFont="1" applyFill="1" applyBorder="1" applyAlignment="1">
      <alignment horizontal="left" vertical="top" wrapText="1"/>
    </xf>
    <xf numFmtId="0" fontId="133" fillId="0" borderId="14" xfId="0" applyFont="1" applyFill="1" applyBorder="1" applyAlignment="1">
      <alignment horizontal="left" vertical="top" wrapText="1"/>
    </xf>
    <xf numFmtId="0" fontId="133" fillId="0" borderId="15" xfId="0" applyFont="1" applyFill="1" applyBorder="1" applyAlignment="1">
      <alignment horizontal="left" vertical="top" wrapText="1"/>
    </xf>
    <xf numFmtId="0" fontId="133" fillId="0" borderId="16" xfId="0" applyFont="1" applyFill="1" applyBorder="1" applyAlignment="1">
      <alignment horizontal="left" vertical="top" wrapText="1"/>
    </xf>
    <xf numFmtId="0" fontId="140" fillId="0" borderId="0" xfId="0" applyFont="1" applyFill="1" applyAlignment="1">
      <alignment horizontal="center" vertical="top"/>
    </xf>
    <xf numFmtId="0" fontId="144" fillId="0" borderId="0" xfId="0" applyFont="1" applyFill="1" applyAlignment="1">
      <alignment horizontal="center" vertical="top"/>
    </xf>
    <xf numFmtId="0" fontId="134" fillId="0" borderId="10" xfId="0" applyFont="1" applyFill="1" applyBorder="1" applyAlignment="1">
      <alignment horizontal="center" vertical="top" wrapText="1"/>
    </xf>
    <xf numFmtId="0" fontId="138" fillId="0" borderId="0" xfId="0" applyFont="1" applyFill="1" applyAlignment="1">
      <alignment horizontal="center" vertical="top"/>
    </xf>
    <xf numFmtId="0" fontId="145" fillId="0" borderId="0" xfId="0" applyFont="1" applyFill="1" applyAlignment="1">
      <alignment horizontal="center" vertical="top"/>
    </xf>
    <xf numFmtId="0" fontId="132" fillId="0" borderId="21" xfId="0" applyFont="1" applyFill="1" applyBorder="1" applyAlignment="1">
      <alignment horizontal="left" vertical="center" wrapText="1"/>
    </xf>
    <xf numFmtId="0" fontId="132" fillId="0" borderId="12" xfId="0" applyFont="1" applyFill="1" applyBorder="1" applyAlignment="1">
      <alignment horizontal="center" vertical="top" wrapText="1"/>
    </xf>
    <xf numFmtId="0" fontId="132" fillId="0" borderId="20" xfId="0" applyFont="1" applyFill="1" applyBorder="1" applyAlignment="1">
      <alignment horizontal="center" vertical="top" wrapText="1"/>
    </xf>
    <xf numFmtId="0" fontId="132" fillId="0" borderId="11" xfId="0" applyFont="1" applyFill="1" applyBorder="1" applyAlignment="1">
      <alignment horizontal="center" vertical="top" wrapText="1"/>
    </xf>
    <xf numFmtId="0" fontId="132" fillId="0" borderId="14" xfId="0" applyFont="1" applyFill="1" applyBorder="1" applyAlignment="1">
      <alignment horizontal="center" vertical="top" wrapText="1"/>
    </xf>
    <xf numFmtId="0" fontId="132" fillId="0" borderId="15" xfId="0" applyFont="1" applyFill="1" applyBorder="1" applyAlignment="1">
      <alignment horizontal="center" vertical="top" wrapText="1"/>
    </xf>
    <xf numFmtId="0" fontId="132" fillId="0" borderId="16" xfId="0" applyFont="1" applyFill="1" applyBorder="1" applyAlignment="1">
      <alignment horizontal="center" vertical="top" wrapText="1"/>
    </xf>
    <xf numFmtId="0" fontId="144" fillId="0" borderId="0" xfId="0" applyFont="1" applyFill="1" applyAlignment="1">
      <alignment horizontal="center" vertical="center"/>
    </xf>
    <xf numFmtId="0" fontId="131" fillId="0" borderId="0" xfId="0" applyFont="1" applyFill="1" applyBorder="1" applyAlignment="1">
      <alignment horizontal="center" vertical="center"/>
    </xf>
    <xf numFmtId="0" fontId="145" fillId="0" borderId="0" xfId="0" applyFont="1" applyFill="1" applyAlignment="1">
      <alignment horizontal="center" vertical="center"/>
    </xf>
    <xf numFmtId="0" fontId="140" fillId="0" borderId="0" xfId="0" applyFont="1" applyFill="1" applyAlignment="1">
      <alignment horizontal="center" vertical="center"/>
    </xf>
    <xf numFmtId="0" fontId="140" fillId="0" borderId="0" xfId="0" applyFont="1" applyFill="1" applyAlignment="1">
      <alignment horizontal="center" vertical="center" wrapText="1"/>
    </xf>
    <xf numFmtId="0" fontId="132" fillId="0" borderId="12" xfId="0" applyFont="1" applyFill="1" applyBorder="1" applyAlignment="1" quotePrefix="1">
      <alignment horizontal="center" vertical="top" wrapText="1"/>
    </xf>
    <xf numFmtId="0" fontId="132" fillId="0" borderId="20" xfId="0" applyFont="1" applyFill="1" applyBorder="1" applyAlignment="1" quotePrefix="1">
      <alignment horizontal="center" vertical="top" wrapText="1"/>
    </xf>
    <xf numFmtId="0" fontId="132" fillId="0" borderId="11" xfId="0" applyFont="1" applyFill="1" applyBorder="1" applyAlignment="1" quotePrefix="1">
      <alignment horizontal="center" vertical="top" wrapText="1"/>
    </xf>
    <xf numFmtId="0" fontId="22" fillId="0" borderId="0" xfId="58" applyFont="1" applyAlignment="1">
      <alignment horizontal="center"/>
      <protection/>
    </xf>
    <xf numFmtId="0" fontId="25" fillId="0" borderId="0" xfId="58" applyNumberFormat="1" applyFont="1" applyFill="1" applyAlignment="1">
      <alignment horizontal="center"/>
      <protection/>
    </xf>
    <xf numFmtId="0" fontId="14" fillId="0" borderId="0" xfId="58" applyFont="1" applyBorder="1" applyAlignment="1" quotePrefix="1">
      <alignment horizontal="left" vertical="center" wrapText="1"/>
      <protection/>
    </xf>
    <xf numFmtId="0" fontId="14" fillId="0" borderId="0" xfId="58" applyFont="1" applyBorder="1" applyAlignment="1" quotePrefix="1">
      <alignment horizontal="left" vertical="center"/>
      <protection/>
    </xf>
    <xf numFmtId="0" fontId="22" fillId="0" borderId="0" xfId="58" applyNumberFormat="1" applyFont="1" applyAlignment="1">
      <alignment horizontal="center" vertical="center"/>
      <protection/>
    </xf>
    <xf numFmtId="0" fontId="22" fillId="0" borderId="0" xfId="58" applyNumberFormat="1" applyFont="1" applyAlignment="1">
      <alignment horizontal="center" vertical="center" wrapText="1"/>
      <protection/>
    </xf>
    <xf numFmtId="0" fontId="19" fillId="0" borderId="0" xfId="58" applyFont="1" applyAlignment="1">
      <alignment horizontal="center"/>
      <protection/>
    </xf>
    <xf numFmtId="0" fontId="63" fillId="0" borderId="14" xfId="58" applyNumberFormat="1" applyFont="1" applyFill="1" applyBorder="1" applyAlignment="1">
      <alignment horizontal="center" vertical="center" wrapText="1"/>
      <protection/>
    </xf>
    <xf numFmtId="0" fontId="64" fillId="0" borderId="16" xfId="58" applyFont="1" applyFill="1" applyBorder="1" applyAlignment="1">
      <alignment horizontal="center" vertical="center" wrapText="1"/>
      <protection/>
    </xf>
    <xf numFmtId="0" fontId="64" fillId="0" borderId="12" xfId="58" applyFont="1" applyBorder="1" applyAlignment="1">
      <alignment horizontal="center" vertical="center"/>
      <protection/>
    </xf>
    <xf numFmtId="0" fontId="64" fillId="0" borderId="20" xfId="58" applyFont="1" applyBorder="1" applyAlignment="1">
      <alignment horizontal="center" vertical="center"/>
      <protection/>
    </xf>
    <xf numFmtId="0" fontId="64" fillId="0" borderId="11" xfId="58" applyFont="1" applyBorder="1" applyAlignment="1">
      <alignment horizontal="center" vertical="center"/>
      <protection/>
    </xf>
    <xf numFmtId="0" fontId="18" fillId="0" borderId="12" xfId="58" applyNumberFormat="1" applyFont="1" applyBorder="1" applyAlignment="1">
      <alignment horizontal="center" vertical="center" wrapText="1"/>
      <protection/>
    </xf>
    <xf numFmtId="0" fontId="66" fillId="0" borderId="20" xfId="58" applyFont="1" applyBorder="1" applyAlignment="1">
      <alignment horizontal="center" vertical="center" wrapText="1"/>
      <protection/>
    </xf>
    <xf numFmtId="0" fontId="66" fillId="0" borderId="11" xfId="58" applyFont="1" applyBorder="1" applyAlignment="1">
      <alignment horizontal="center" vertical="center" wrapText="1"/>
      <protection/>
    </xf>
    <xf numFmtId="0" fontId="63" fillId="35" borderId="14" xfId="58" applyNumberFormat="1" applyFont="1" applyFill="1" applyBorder="1" applyAlignment="1">
      <alignment horizontal="right" vertical="center" wrapText="1"/>
      <protection/>
    </xf>
    <xf numFmtId="0" fontId="63" fillId="35" borderId="15" xfId="58" applyNumberFormat="1" applyFont="1" applyFill="1" applyBorder="1" applyAlignment="1">
      <alignment horizontal="right" vertical="center" wrapText="1"/>
      <protection/>
    </xf>
    <xf numFmtId="0" fontId="63" fillId="35" borderId="16" xfId="58" applyNumberFormat="1" applyFont="1" applyFill="1" applyBorder="1" applyAlignment="1">
      <alignment horizontal="right" vertical="center" wrapText="1"/>
      <protection/>
    </xf>
    <xf numFmtId="0" fontId="13" fillId="0" borderId="0" xfId="58" applyNumberFormat="1" applyFont="1" applyAlignment="1">
      <alignment horizontal="center" vertical="center" wrapText="1"/>
      <protection/>
    </xf>
    <xf numFmtId="0" fontId="59" fillId="0" borderId="0" xfId="58" applyFont="1" applyAlignment="1">
      <alignment horizontal="center" vertical="center"/>
      <protection/>
    </xf>
    <xf numFmtId="0" fontId="63" fillId="0" borderId="12" xfId="58" applyFont="1" applyFill="1" applyBorder="1" applyAlignment="1">
      <alignment horizontal="center" vertical="center" wrapText="1"/>
      <protection/>
    </xf>
    <xf numFmtId="0" fontId="64" fillId="0" borderId="11" xfId="58" applyFont="1" applyFill="1" applyBorder="1" applyAlignment="1">
      <alignment horizontal="center" vertical="center" wrapText="1"/>
      <protection/>
    </xf>
    <xf numFmtId="0" fontId="63" fillId="0" borderId="22" xfId="58" applyFont="1" applyFill="1" applyBorder="1" applyAlignment="1">
      <alignment horizontal="left" vertical="center" wrapText="1"/>
      <protection/>
    </xf>
    <xf numFmtId="0" fontId="64" fillId="0" borderId="23" xfId="58" applyFont="1" applyFill="1" applyBorder="1" applyAlignment="1">
      <alignment horizontal="left" vertical="center" wrapText="1"/>
      <protection/>
    </xf>
    <xf numFmtId="0" fontId="64" fillId="0" borderId="24" xfId="58" applyFont="1" applyFill="1" applyBorder="1" applyAlignment="1">
      <alignment horizontal="left" vertical="center" wrapText="1"/>
      <protection/>
    </xf>
    <xf numFmtId="0" fontId="64" fillId="0" borderId="25" xfId="58" applyFont="1" applyFill="1" applyBorder="1" applyAlignment="1">
      <alignment horizontal="left" vertical="center" wrapText="1"/>
      <protection/>
    </xf>
    <xf numFmtId="0" fontId="64" fillId="0" borderId="15" xfId="58" applyFont="1" applyFill="1" applyBorder="1" applyAlignment="1">
      <alignment horizontal="center" vertical="center" wrapText="1"/>
      <protection/>
    </xf>
    <xf numFmtId="0" fontId="63" fillId="0" borderId="15" xfId="58" applyNumberFormat="1" applyFont="1" applyFill="1" applyBorder="1" applyAlignment="1">
      <alignment horizontal="center" vertical="center" wrapText="1"/>
      <protection/>
    </xf>
    <xf numFmtId="0" fontId="63" fillId="0" borderId="12" xfId="58" applyNumberFormat="1" applyFont="1" applyFill="1" applyBorder="1" applyAlignment="1">
      <alignment horizontal="center" vertical="center" wrapText="1"/>
      <protection/>
    </xf>
    <xf numFmtId="0" fontId="22" fillId="0" borderId="0" xfId="58" applyNumberFormat="1" applyFont="1" applyAlignment="1">
      <alignment horizontal="center"/>
      <protection/>
    </xf>
    <xf numFmtId="0" fontId="23" fillId="0" borderId="0" xfId="58" applyFont="1" applyFill="1" applyAlignment="1">
      <alignment horizontal="center" vertical="top"/>
      <protection/>
    </xf>
    <xf numFmtId="0" fontId="21" fillId="0" borderId="0" xfId="58" applyAlignment="1">
      <alignment horizontal="center"/>
      <protection/>
    </xf>
    <xf numFmtId="0" fontId="14" fillId="0" borderId="0" xfId="58" applyNumberFormat="1" applyFont="1" applyAlignment="1">
      <alignment horizontal="center"/>
      <protection/>
    </xf>
    <xf numFmtId="0" fontId="14" fillId="0" borderId="0" xfId="58" applyNumberFormat="1" applyFont="1" applyAlignment="1">
      <alignment horizontal="left" wrapText="1"/>
      <protection/>
    </xf>
    <xf numFmtId="0" fontId="14" fillId="0" borderId="0" xfId="58" applyFont="1" applyAlignment="1">
      <alignment horizontal="left" wrapText="1"/>
      <protection/>
    </xf>
    <xf numFmtId="0" fontId="63" fillId="35" borderId="14" xfId="58" applyFont="1" applyFill="1" applyBorder="1" applyAlignment="1">
      <alignment horizontal="right" vertical="center"/>
      <protection/>
    </xf>
    <xf numFmtId="0" fontId="63" fillId="35" borderId="15" xfId="58" applyFont="1" applyFill="1" applyBorder="1" applyAlignment="1">
      <alignment horizontal="right" vertical="center"/>
      <protection/>
    </xf>
    <xf numFmtId="0" fontId="63" fillId="35" borderId="16" xfId="58" applyFont="1" applyFill="1" applyBorder="1" applyAlignment="1">
      <alignment horizontal="right" vertical="center"/>
      <protection/>
    </xf>
    <xf numFmtId="0" fontId="25" fillId="0" borderId="0" xfId="58" applyNumberFormat="1" applyFont="1" applyAlignment="1">
      <alignment horizontal="center"/>
      <protection/>
    </xf>
    <xf numFmtId="0" fontId="63" fillId="0" borderId="18" xfId="58" applyNumberFormat="1" applyFont="1" applyFill="1" applyBorder="1" applyAlignment="1">
      <alignment horizontal="center" vertical="center" wrapText="1"/>
      <protection/>
    </xf>
    <xf numFmtId="0" fontId="64" fillId="0" borderId="19" xfId="58" applyFont="1" applyFill="1" applyBorder="1" applyAlignment="1">
      <alignment horizontal="center" vertical="center" wrapText="1"/>
      <protection/>
    </xf>
    <xf numFmtId="0" fontId="70" fillId="0" borderId="12" xfId="58" applyFont="1" applyBorder="1" applyAlignment="1">
      <alignment horizontal="center" vertical="center"/>
      <protection/>
    </xf>
    <xf numFmtId="0" fontId="70" fillId="0" borderId="11" xfId="58" applyFont="1" applyBorder="1" applyAlignment="1">
      <alignment horizontal="center" vertical="center"/>
      <protection/>
    </xf>
    <xf numFmtId="0" fontId="54" fillId="0" borderId="12" xfId="58" applyNumberFormat="1" applyFont="1" applyBorder="1" applyAlignment="1">
      <alignment horizontal="center" vertical="center" wrapText="1"/>
      <protection/>
    </xf>
    <xf numFmtId="0" fontId="71" fillId="0" borderId="11" xfId="58" applyFont="1" applyBorder="1" applyAlignment="1">
      <alignment horizontal="center" vertical="center" wrapText="1"/>
      <protection/>
    </xf>
    <xf numFmtId="0" fontId="54" fillId="0" borderId="14" xfId="58" applyNumberFormat="1" applyFont="1" applyBorder="1" applyAlignment="1">
      <alignment horizontal="left" vertical="center" wrapText="1"/>
      <protection/>
    </xf>
    <xf numFmtId="0" fontId="71" fillId="0" borderId="16" xfId="58" applyFont="1" applyBorder="1" applyAlignment="1">
      <alignment horizontal="left" vertical="center" wrapText="1"/>
      <protection/>
    </xf>
    <xf numFmtId="0" fontId="22" fillId="35" borderId="14" xfId="58" applyFont="1" applyFill="1" applyBorder="1" applyAlignment="1">
      <alignment horizontal="right" vertical="center"/>
      <protection/>
    </xf>
    <xf numFmtId="0" fontId="22" fillId="35" borderId="15" xfId="58" applyFont="1" applyFill="1" applyBorder="1" applyAlignment="1">
      <alignment horizontal="right" vertical="center"/>
      <protection/>
    </xf>
    <xf numFmtId="0" fontId="22" fillId="35" borderId="16" xfId="58" applyFont="1" applyFill="1" applyBorder="1" applyAlignment="1">
      <alignment horizontal="right" vertical="center"/>
      <protection/>
    </xf>
    <xf numFmtId="0" fontId="52" fillId="0" borderId="12" xfId="58" applyNumberFormat="1" applyFont="1" applyBorder="1" applyAlignment="1">
      <alignment horizontal="center" vertical="center" wrapText="1"/>
      <protection/>
    </xf>
    <xf numFmtId="0" fontId="52" fillId="0" borderId="11" xfId="58" applyFont="1" applyBorder="1" applyAlignment="1">
      <alignment horizontal="center" vertical="center" wrapText="1"/>
      <protection/>
    </xf>
    <xf numFmtId="0" fontId="70" fillId="0" borderId="20" xfId="58" applyFont="1" applyBorder="1" applyAlignment="1">
      <alignment horizontal="center" vertical="center"/>
      <protection/>
    </xf>
    <xf numFmtId="0" fontId="71" fillId="0" borderId="20" xfId="58" applyFont="1" applyBorder="1" applyAlignment="1">
      <alignment horizontal="center" vertical="center" wrapText="1"/>
      <protection/>
    </xf>
    <xf numFmtId="0" fontId="67" fillId="0" borderId="0" xfId="58" applyFont="1" applyAlignment="1">
      <alignment horizontal="center" vertical="center"/>
      <protection/>
    </xf>
    <xf numFmtId="0" fontId="52" fillId="0" borderId="12" xfId="58" applyFont="1" applyBorder="1" applyAlignment="1">
      <alignment horizontal="center" vertical="center"/>
      <protection/>
    </xf>
    <xf numFmtId="0" fontId="69" fillId="0" borderId="11" xfId="58" applyFont="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5</xdr:row>
      <xdr:rowOff>76200</xdr:rowOff>
    </xdr:from>
    <xdr:to>
      <xdr:col>4</xdr:col>
      <xdr:colOff>981075</xdr:colOff>
      <xdr:row>5</xdr:row>
      <xdr:rowOff>76200</xdr:rowOff>
    </xdr:to>
    <xdr:sp>
      <xdr:nvSpPr>
        <xdr:cNvPr id="1" name="Line 1"/>
        <xdr:cNvSpPr>
          <a:spLocks/>
        </xdr:cNvSpPr>
      </xdr:nvSpPr>
      <xdr:spPr>
        <a:xfrm>
          <a:off x="6686550" y="1285875"/>
          <a:ext cx="2124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581025</xdr:colOff>
      <xdr:row>2</xdr:row>
      <xdr:rowOff>66675</xdr:rowOff>
    </xdr:from>
    <xdr:to>
      <xdr:col>1</xdr:col>
      <xdr:colOff>1476375</xdr:colOff>
      <xdr:row>2</xdr:row>
      <xdr:rowOff>66675</xdr:rowOff>
    </xdr:to>
    <xdr:sp>
      <xdr:nvSpPr>
        <xdr:cNvPr id="2" name="Straight Connector 9"/>
        <xdr:cNvSpPr>
          <a:spLocks/>
        </xdr:cNvSpPr>
      </xdr:nvSpPr>
      <xdr:spPr>
        <a:xfrm flipV="1">
          <a:off x="1114425" y="600075"/>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466725</xdr:colOff>
      <xdr:row>2</xdr:row>
      <xdr:rowOff>38100</xdr:rowOff>
    </xdr:from>
    <xdr:to>
      <xdr:col>6</xdr:col>
      <xdr:colOff>466725</xdr:colOff>
      <xdr:row>2</xdr:row>
      <xdr:rowOff>47625</xdr:rowOff>
    </xdr:to>
    <xdr:sp>
      <xdr:nvSpPr>
        <xdr:cNvPr id="3" name="Line 1"/>
        <xdr:cNvSpPr>
          <a:spLocks/>
        </xdr:cNvSpPr>
      </xdr:nvSpPr>
      <xdr:spPr>
        <a:xfrm>
          <a:off x="8296275" y="571500"/>
          <a:ext cx="20478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2</xdr:col>
      <xdr:colOff>638175</xdr:colOff>
      <xdr:row>1</xdr:row>
      <xdr:rowOff>9525</xdr:rowOff>
    </xdr:to>
    <xdr:sp>
      <xdr:nvSpPr>
        <xdr:cNvPr id="1" name="Line 1"/>
        <xdr:cNvSpPr>
          <a:spLocks/>
        </xdr:cNvSpPr>
      </xdr:nvSpPr>
      <xdr:spPr>
        <a:xfrm>
          <a:off x="857250" y="24765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200025</xdr:colOff>
      <xdr:row>2</xdr:row>
      <xdr:rowOff>9525</xdr:rowOff>
    </xdr:from>
    <xdr:to>
      <xdr:col>19</xdr:col>
      <xdr:colOff>114300</xdr:colOff>
      <xdr:row>2</xdr:row>
      <xdr:rowOff>19050</xdr:rowOff>
    </xdr:to>
    <xdr:sp>
      <xdr:nvSpPr>
        <xdr:cNvPr id="2" name="Straight Connector 2"/>
        <xdr:cNvSpPr>
          <a:spLocks/>
        </xdr:cNvSpPr>
      </xdr:nvSpPr>
      <xdr:spPr>
        <a:xfrm>
          <a:off x="7172325" y="561975"/>
          <a:ext cx="21336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1</xdr:row>
      <xdr:rowOff>19050</xdr:rowOff>
    </xdr:from>
    <xdr:to>
      <xdr:col>2</xdr:col>
      <xdr:colOff>533400</xdr:colOff>
      <xdr:row>1</xdr:row>
      <xdr:rowOff>19050</xdr:rowOff>
    </xdr:to>
    <xdr:sp>
      <xdr:nvSpPr>
        <xdr:cNvPr id="1" name="Line 1"/>
        <xdr:cNvSpPr>
          <a:spLocks/>
        </xdr:cNvSpPr>
      </xdr:nvSpPr>
      <xdr:spPr>
        <a:xfrm>
          <a:off x="828675" y="2571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390525</xdr:colOff>
      <xdr:row>2</xdr:row>
      <xdr:rowOff>95250</xdr:rowOff>
    </xdr:from>
    <xdr:to>
      <xdr:col>21</xdr:col>
      <xdr:colOff>95250</xdr:colOff>
      <xdr:row>2</xdr:row>
      <xdr:rowOff>95250</xdr:rowOff>
    </xdr:to>
    <xdr:sp>
      <xdr:nvSpPr>
        <xdr:cNvPr id="2" name="Straight Connector 2"/>
        <xdr:cNvSpPr>
          <a:spLocks/>
        </xdr:cNvSpPr>
      </xdr:nvSpPr>
      <xdr:spPr>
        <a:xfrm>
          <a:off x="6924675" y="571500"/>
          <a:ext cx="2600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533400</xdr:colOff>
      <xdr:row>1</xdr:row>
      <xdr:rowOff>19050</xdr:rowOff>
    </xdr:to>
    <xdr:sp>
      <xdr:nvSpPr>
        <xdr:cNvPr id="1" name="Line 1"/>
        <xdr:cNvSpPr>
          <a:spLocks/>
        </xdr:cNvSpPr>
      </xdr:nvSpPr>
      <xdr:spPr>
        <a:xfrm>
          <a:off x="1181100" y="2476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495300</xdr:colOff>
      <xdr:row>2</xdr:row>
      <xdr:rowOff>104775</xdr:rowOff>
    </xdr:from>
    <xdr:to>
      <xdr:col>12</xdr:col>
      <xdr:colOff>66675</xdr:colOff>
      <xdr:row>2</xdr:row>
      <xdr:rowOff>114300</xdr:rowOff>
    </xdr:to>
    <xdr:sp>
      <xdr:nvSpPr>
        <xdr:cNvPr id="2" name="Straight Connector 2"/>
        <xdr:cNvSpPr>
          <a:spLocks/>
        </xdr:cNvSpPr>
      </xdr:nvSpPr>
      <xdr:spPr>
        <a:xfrm>
          <a:off x="7115175" y="561975"/>
          <a:ext cx="24669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411" t="s">
        <v>105</v>
      </c>
      <c r="B1" s="411"/>
      <c r="C1" s="411" t="s">
        <v>159</v>
      </c>
      <c r="D1" s="411"/>
      <c r="E1" s="411"/>
      <c r="F1" s="411"/>
      <c r="G1" s="411"/>
      <c r="H1" s="411"/>
      <c r="I1" s="411"/>
      <c r="J1" s="411"/>
    </row>
    <row r="2" spans="1:10" ht="21" customHeight="1">
      <c r="A2" s="2"/>
      <c r="B2" s="2"/>
      <c r="C2" s="411" t="s">
        <v>160</v>
      </c>
      <c r="D2" s="411"/>
      <c r="E2" s="411"/>
      <c r="F2" s="411"/>
      <c r="G2" s="411"/>
      <c r="H2" s="411"/>
      <c r="I2" s="411"/>
      <c r="J2" s="411"/>
    </row>
    <row r="3" spans="1:9" ht="12" customHeight="1">
      <c r="A3" s="2"/>
      <c r="B3" s="2"/>
      <c r="C3" s="3"/>
      <c r="D3" s="4"/>
      <c r="E3" s="4"/>
      <c r="F3" s="4"/>
      <c r="G3" s="4"/>
      <c r="H3" s="5"/>
      <c r="I3" s="4"/>
    </row>
    <row r="4" spans="1:10" ht="18" customHeight="1">
      <c r="A4" s="412" t="s">
        <v>332</v>
      </c>
      <c r="B4" s="412"/>
      <c r="C4" s="412"/>
      <c r="D4" s="412"/>
      <c r="E4" s="412"/>
      <c r="F4" s="412"/>
      <c r="G4" s="412"/>
      <c r="H4" s="412"/>
      <c r="I4" s="412"/>
      <c r="J4" s="412"/>
    </row>
    <row r="5" spans="1:10" ht="18" customHeight="1">
      <c r="A5" s="409" t="s">
        <v>161</v>
      </c>
      <c r="B5" s="409"/>
      <c r="C5" s="409"/>
      <c r="D5" s="409"/>
      <c r="E5" s="409"/>
      <c r="F5" s="409"/>
      <c r="G5" s="409"/>
      <c r="H5" s="409"/>
      <c r="I5" s="409"/>
      <c r="J5" s="409"/>
    </row>
    <row r="6" spans="1:9" ht="8.25" customHeight="1">
      <c r="A6" s="7"/>
      <c r="B6" s="8"/>
      <c r="C6" s="8"/>
      <c r="D6" s="8"/>
      <c r="E6" s="8"/>
      <c r="F6" s="8"/>
      <c r="G6" s="8"/>
      <c r="H6" s="8"/>
      <c r="I6" s="9"/>
    </row>
    <row r="7" spans="1:10" s="11" customFormat="1" ht="12" customHeight="1">
      <c r="A7" s="410" t="s">
        <v>106</v>
      </c>
      <c r="B7" s="410"/>
      <c r="C7" s="410"/>
      <c r="D7" s="410"/>
      <c r="E7" s="410"/>
      <c r="F7" s="410"/>
      <c r="G7" s="410"/>
      <c r="H7" s="410"/>
      <c r="I7" s="410"/>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400" t="s">
        <v>103</v>
      </c>
      <c r="B17" s="407"/>
      <c r="C17" s="407"/>
      <c r="D17" s="407"/>
      <c r="E17" s="407"/>
      <c r="F17" s="408"/>
      <c r="G17" s="23">
        <v>0</v>
      </c>
      <c r="H17" s="23">
        <v>0</v>
      </c>
      <c r="I17" s="397" t="s">
        <v>216</v>
      </c>
      <c r="J17" s="398"/>
    </row>
    <row r="18" spans="1:10" s="22" customFormat="1" ht="24" customHeight="1">
      <c r="A18" s="399" t="s">
        <v>107</v>
      </c>
      <c r="B18" s="399"/>
      <c r="C18" s="399"/>
      <c r="D18" s="399"/>
      <c r="E18" s="399"/>
      <c r="F18" s="399"/>
      <c r="G18" s="399"/>
      <c r="H18" s="399"/>
      <c r="I18" s="399"/>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400" t="s">
        <v>104</v>
      </c>
      <c r="B70" s="401"/>
      <c r="C70" s="401"/>
      <c r="D70" s="401"/>
      <c r="E70" s="401"/>
      <c r="F70" s="402"/>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403" t="s">
        <v>121</v>
      </c>
      <c r="B72" s="403"/>
      <c r="C72" s="403"/>
      <c r="D72" s="403"/>
      <c r="E72" s="403"/>
      <c r="F72" s="403"/>
      <c r="G72" s="403"/>
      <c r="H72" s="403"/>
      <c r="I72" s="403"/>
      <c r="J72" s="53"/>
    </row>
    <row r="73" spans="1:10" s="55" customFormat="1" ht="73.5" customHeight="1">
      <c r="A73" s="54" t="s">
        <v>100</v>
      </c>
      <c r="B73" s="404" t="s">
        <v>122</v>
      </c>
      <c r="C73" s="405"/>
      <c r="D73" s="405"/>
      <c r="E73" s="406"/>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89" t="s">
        <v>78</v>
      </c>
      <c r="C75" s="390"/>
      <c r="D75" s="391"/>
      <c r="E75" s="20" t="s">
        <v>128</v>
      </c>
      <c r="F75" s="56" t="s">
        <v>88</v>
      </c>
      <c r="G75" s="58">
        <v>0</v>
      </c>
      <c r="H75" s="58">
        <v>700</v>
      </c>
      <c r="I75" s="39" t="s">
        <v>125</v>
      </c>
      <c r="J75" s="29" t="s">
        <v>376</v>
      </c>
    </row>
    <row r="76" spans="1:10" ht="56.25" customHeight="1">
      <c r="A76" s="56">
        <v>3</v>
      </c>
      <c r="B76" s="393" t="s">
        <v>250</v>
      </c>
      <c r="C76" s="393"/>
      <c r="D76" s="393"/>
      <c r="E76" s="20" t="s">
        <v>98</v>
      </c>
      <c r="F76" s="56" t="s">
        <v>88</v>
      </c>
      <c r="G76" s="58">
        <v>0</v>
      </c>
      <c r="H76" s="58">
        <v>1000</v>
      </c>
      <c r="I76" s="39" t="s">
        <v>125</v>
      </c>
      <c r="J76" s="60"/>
    </row>
    <row r="77" spans="1:10" ht="86.25" customHeight="1">
      <c r="A77" s="56">
        <v>4</v>
      </c>
      <c r="B77" s="389" t="s">
        <v>77</v>
      </c>
      <c r="C77" s="390"/>
      <c r="D77" s="391"/>
      <c r="E77" s="42" t="s">
        <v>128</v>
      </c>
      <c r="F77" s="56" t="s">
        <v>88</v>
      </c>
      <c r="G77" s="58">
        <v>0</v>
      </c>
      <c r="H77" s="19">
        <v>0</v>
      </c>
      <c r="I77" s="39" t="s">
        <v>148</v>
      </c>
      <c r="J77" s="60"/>
    </row>
    <row r="78" spans="1:10" s="59" customFormat="1" ht="57.75" customHeight="1">
      <c r="A78" s="56">
        <v>5</v>
      </c>
      <c r="B78" s="389" t="s">
        <v>83</v>
      </c>
      <c r="C78" s="390"/>
      <c r="D78" s="391"/>
      <c r="E78" s="42" t="s">
        <v>128</v>
      </c>
      <c r="F78" s="18" t="s">
        <v>88</v>
      </c>
      <c r="G78" s="58">
        <v>0</v>
      </c>
      <c r="H78" s="19">
        <v>250</v>
      </c>
      <c r="I78" s="39" t="s">
        <v>149</v>
      </c>
      <c r="J78" s="47"/>
    </row>
    <row r="79" spans="1:10" s="59" customFormat="1" ht="56.25" customHeight="1">
      <c r="A79" s="56">
        <v>6</v>
      </c>
      <c r="B79" s="389" t="s">
        <v>82</v>
      </c>
      <c r="C79" s="390"/>
      <c r="D79" s="391"/>
      <c r="E79" s="20" t="s">
        <v>128</v>
      </c>
      <c r="F79" s="18" t="s">
        <v>88</v>
      </c>
      <c r="G79" s="58">
        <v>0</v>
      </c>
      <c r="H79" s="19">
        <v>250</v>
      </c>
      <c r="I79" s="39" t="s">
        <v>150</v>
      </c>
      <c r="J79" s="47"/>
    </row>
    <row r="80" spans="1:10" s="59" customFormat="1" ht="71.25" customHeight="1">
      <c r="A80" s="56">
        <v>7</v>
      </c>
      <c r="B80" s="389" t="s">
        <v>76</v>
      </c>
      <c r="C80" s="390"/>
      <c r="D80" s="391"/>
      <c r="E80" s="42" t="s">
        <v>128</v>
      </c>
      <c r="F80" s="18" t="s">
        <v>88</v>
      </c>
      <c r="G80" s="58">
        <v>0</v>
      </c>
      <c r="H80" s="19">
        <v>280</v>
      </c>
      <c r="I80" s="39" t="s">
        <v>151</v>
      </c>
      <c r="J80" s="47"/>
    </row>
    <row r="81" spans="1:10" s="59" customFormat="1" ht="56.25" customHeight="1">
      <c r="A81" s="56">
        <v>8</v>
      </c>
      <c r="B81" s="389" t="s">
        <v>79</v>
      </c>
      <c r="C81" s="390"/>
      <c r="D81" s="391"/>
      <c r="E81" s="42" t="s">
        <v>128</v>
      </c>
      <c r="F81" s="18" t="s">
        <v>88</v>
      </c>
      <c r="G81" s="58">
        <v>0</v>
      </c>
      <c r="H81" s="19">
        <v>225</v>
      </c>
      <c r="I81" s="39" t="s">
        <v>152</v>
      </c>
      <c r="J81" s="47"/>
    </row>
    <row r="82" spans="1:10" s="59" customFormat="1" ht="54.75" customHeight="1">
      <c r="A82" s="56">
        <v>9</v>
      </c>
      <c r="B82" s="389" t="s">
        <v>80</v>
      </c>
      <c r="C82" s="390"/>
      <c r="D82" s="391"/>
      <c r="E82" s="20" t="s">
        <v>128</v>
      </c>
      <c r="F82" s="18" t="s">
        <v>88</v>
      </c>
      <c r="G82" s="58">
        <v>0</v>
      </c>
      <c r="H82" s="19">
        <v>150</v>
      </c>
      <c r="I82" s="39" t="s">
        <v>153</v>
      </c>
      <c r="J82" s="47"/>
    </row>
    <row r="83" spans="1:10" ht="65.25" customHeight="1">
      <c r="A83" s="56">
        <v>10</v>
      </c>
      <c r="B83" s="393" t="s">
        <v>130</v>
      </c>
      <c r="C83" s="393"/>
      <c r="D83" s="393"/>
      <c r="E83" s="20"/>
      <c r="F83" s="56" t="s">
        <v>88</v>
      </c>
      <c r="G83" s="58">
        <v>0</v>
      </c>
      <c r="H83" s="58">
        <v>100</v>
      </c>
      <c r="I83" s="61" t="s">
        <v>125</v>
      </c>
      <c r="J83" s="60"/>
    </row>
    <row r="84" spans="1:10" s="59" customFormat="1" ht="27" customHeight="1">
      <c r="A84" s="56">
        <v>11</v>
      </c>
      <c r="B84" s="389" t="s">
        <v>81</v>
      </c>
      <c r="C84" s="390"/>
      <c r="D84" s="391"/>
      <c r="E84" s="20"/>
      <c r="F84" s="18" t="s">
        <v>88</v>
      </c>
      <c r="G84" s="58">
        <v>0</v>
      </c>
      <c r="H84" s="19">
        <v>100</v>
      </c>
      <c r="I84" s="46" t="s">
        <v>125</v>
      </c>
      <c r="J84" s="47"/>
    </row>
    <row r="85" spans="1:10" ht="21.75" customHeight="1">
      <c r="A85" s="394" t="s">
        <v>124</v>
      </c>
      <c r="B85" s="395"/>
      <c r="C85" s="395"/>
      <c r="D85" s="395"/>
      <c r="E85" s="395"/>
      <c r="F85" s="396"/>
      <c r="G85" s="62">
        <f>SUM(G74:G84)</f>
        <v>0</v>
      </c>
      <c r="H85" s="62">
        <f>SUM(H74:H84)</f>
        <v>6042</v>
      </c>
      <c r="I85" s="61"/>
      <c r="J85" s="60"/>
    </row>
    <row r="86" spans="1:10" ht="18.75" customHeight="1">
      <c r="A86" s="394" t="s">
        <v>123</v>
      </c>
      <c r="B86" s="395"/>
      <c r="C86" s="395"/>
      <c r="D86" s="395"/>
      <c r="E86" s="395"/>
      <c r="F86" s="396"/>
      <c r="G86" s="62">
        <f>SUM(G85+G70+G17)</f>
        <v>0</v>
      </c>
      <c r="H86" s="62">
        <f>SUM(H85+H70+H17)</f>
        <v>13673.4</v>
      </c>
      <c r="I86" s="61"/>
      <c r="J86" s="60"/>
    </row>
    <row r="87" spans="1:10" ht="33" customHeight="1">
      <c r="A87" s="392" t="s">
        <v>261</v>
      </c>
      <c r="B87" s="392"/>
      <c r="C87" s="392"/>
      <c r="D87" s="392"/>
      <c r="E87" s="392"/>
      <c r="F87" s="392"/>
      <c r="G87" s="392"/>
      <c r="H87" s="392"/>
      <c r="I87" s="392"/>
      <c r="J87" s="392"/>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418" t="s">
        <v>105</v>
      </c>
      <c r="B1" s="418"/>
      <c r="C1" s="418" t="s">
        <v>159</v>
      </c>
      <c r="D1" s="418"/>
      <c r="E1" s="418"/>
      <c r="F1" s="418"/>
      <c r="G1" s="418"/>
      <c r="H1" s="418"/>
      <c r="I1" s="418"/>
      <c r="J1" s="418"/>
    </row>
    <row r="2" spans="1:10" ht="21" customHeight="1">
      <c r="A2" s="67"/>
      <c r="B2" s="67"/>
      <c r="C2" s="418" t="s">
        <v>160</v>
      </c>
      <c r="D2" s="418"/>
      <c r="E2" s="418"/>
      <c r="F2" s="418"/>
      <c r="G2" s="418"/>
      <c r="H2" s="418"/>
      <c r="I2" s="418"/>
      <c r="J2" s="418"/>
    </row>
    <row r="3" spans="1:9" ht="12" customHeight="1">
      <c r="A3" s="67"/>
      <c r="B3" s="67"/>
      <c r="C3" s="68"/>
      <c r="D3" s="69"/>
      <c r="E3" s="69"/>
      <c r="F3" s="69"/>
      <c r="G3" s="69"/>
      <c r="H3" s="70"/>
      <c r="I3" s="69"/>
    </row>
    <row r="4" spans="1:10" ht="18" customHeight="1">
      <c r="A4" s="419" t="s">
        <v>332</v>
      </c>
      <c r="B4" s="419"/>
      <c r="C4" s="419"/>
      <c r="D4" s="419"/>
      <c r="E4" s="419"/>
      <c r="F4" s="419"/>
      <c r="G4" s="419"/>
      <c r="H4" s="419"/>
      <c r="I4" s="419"/>
      <c r="J4" s="419"/>
    </row>
    <row r="5" spans="1:10" ht="18" customHeight="1">
      <c r="A5" s="413" t="s">
        <v>161</v>
      </c>
      <c r="B5" s="413"/>
      <c r="C5" s="413"/>
      <c r="D5" s="413"/>
      <c r="E5" s="413"/>
      <c r="F5" s="413"/>
      <c r="G5" s="413"/>
      <c r="H5" s="413"/>
      <c r="I5" s="413"/>
      <c r="J5" s="413"/>
    </row>
    <row r="6" spans="1:9" ht="12.75" customHeight="1">
      <c r="A6" s="71"/>
      <c r="B6" s="72"/>
      <c r="C6" s="72"/>
      <c r="D6" s="72"/>
      <c r="E6" s="72"/>
      <c r="F6" s="72"/>
      <c r="G6" s="72"/>
      <c r="H6" s="72"/>
      <c r="I6" s="73"/>
    </row>
    <row r="7" spans="1:10" s="105" customFormat="1" ht="15.75" customHeight="1">
      <c r="A7" s="414" t="s">
        <v>106</v>
      </c>
      <c r="B7" s="414"/>
      <c r="C7" s="414"/>
      <c r="D7" s="414"/>
      <c r="E7" s="414"/>
      <c r="F7" s="414"/>
      <c r="G7" s="414"/>
      <c r="H7" s="414"/>
      <c r="I7" s="414"/>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423" t="s">
        <v>103</v>
      </c>
      <c r="B17" s="424"/>
      <c r="C17" s="424"/>
      <c r="D17" s="424"/>
      <c r="E17" s="424"/>
      <c r="F17" s="425"/>
      <c r="G17" s="81">
        <v>0</v>
      </c>
      <c r="H17" s="81">
        <v>0</v>
      </c>
      <c r="I17" s="415" t="s">
        <v>216</v>
      </c>
      <c r="J17" s="416"/>
    </row>
    <row r="18" spans="1:10" s="85" customFormat="1" ht="24" customHeight="1">
      <c r="A18" s="417" t="s">
        <v>107</v>
      </c>
      <c r="B18" s="417"/>
      <c r="C18" s="417"/>
      <c r="D18" s="417"/>
      <c r="E18" s="417"/>
      <c r="F18" s="417"/>
      <c r="G18" s="417"/>
      <c r="H18" s="417"/>
      <c r="I18" s="417"/>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423" t="s">
        <v>104</v>
      </c>
      <c r="B78" s="429"/>
      <c r="C78" s="429"/>
      <c r="D78" s="429"/>
      <c r="E78" s="429"/>
      <c r="F78" s="430"/>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417" t="s">
        <v>121</v>
      </c>
      <c r="B80" s="417"/>
      <c r="C80" s="417"/>
      <c r="D80" s="417"/>
      <c r="E80" s="417"/>
      <c r="F80" s="417"/>
      <c r="G80" s="417"/>
      <c r="H80" s="417"/>
      <c r="I80" s="417"/>
      <c r="J80" s="96"/>
    </row>
    <row r="81" spans="1:10" s="97" customFormat="1" ht="83.25" customHeight="1">
      <c r="A81" s="75" t="s">
        <v>100</v>
      </c>
      <c r="B81" s="420" t="s">
        <v>122</v>
      </c>
      <c r="C81" s="421"/>
      <c r="D81" s="421"/>
      <c r="E81" s="422"/>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426" t="s">
        <v>457</v>
      </c>
      <c r="C83" s="427"/>
      <c r="D83" s="428"/>
      <c r="E83" s="80" t="s">
        <v>128</v>
      </c>
      <c r="F83" s="78" t="s">
        <v>88</v>
      </c>
      <c r="G83" s="79">
        <v>900</v>
      </c>
      <c r="H83" s="79">
        <v>1000</v>
      </c>
      <c r="I83" s="80" t="s">
        <v>125</v>
      </c>
      <c r="J83" s="84" t="s">
        <v>477</v>
      </c>
    </row>
    <row r="84" spans="1:10" ht="86.25" customHeight="1">
      <c r="A84" s="78">
        <v>3</v>
      </c>
      <c r="B84" s="426" t="s">
        <v>77</v>
      </c>
      <c r="C84" s="427"/>
      <c r="D84" s="428"/>
      <c r="E84" s="92" t="s">
        <v>128</v>
      </c>
      <c r="F84" s="78" t="s">
        <v>88</v>
      </c>
      <c r="G84" s="79">
        <v>100</v>
      </c>
      <c r="H84" s="79">
        <v>150</v>
      </c>
      <c r="I84" s="80" t="s">
        <v>148</v>
      </c>
      <c r="J84" s="94"/>
    </row>
    <row r="85" spans="1:10" ht="57.75" customHeight="1">
      <c r="A85" s="78">
        <v>4</v>
      </c>
      <c r="B85" s="426" t="s">
        <v>83</v>
      </c>
      <c r="C85" s="427"/>
      <c r="D85" s="428"/>
      <c r="E85" s="92" t="s">
        <v>128</v>
      </c>
      <c r="F85" s="78" t="s">
        <v>88</v>
      </c>
      <c r="G85" s="79">
        <v>100</v>
      </c>
      <c r="H85" s="79">
        <v>230</v>
      </c>
      <c r="I85" s="80" t="s">
        <v>149</v>
      </c>
      <c r="J85" s="94"/>
    </row>
    <row r="86" spans="1:10" ht="56.25" customHeight="1">
      <c r="A86" s="78">
        <v>5</v>
      </c>
      <c r="B86" s="426" t="s">
        <v>82</v>
      </c>
      <c r="C86" s="427"/>
      <c r="D86" s="428"/>
      <c r="E86" s="80" t="s">
        <v>128</v>
      </c>
      <c r="F86" s="78" t="s">
        <v>88</v>
      </c>
      <c r="G86" s="79">
        <v>100</v>
      </c>
      <c r="H86" s="79">
        <v>250</v>
      </c>
      <c r="I86" s="80" t="s">
        <v>150</v>
      </c>
      <c r="J86" s="94"/>
    </row>
    <row r="87" spans="1:10" ht="71.25" customHeight="1">
      <c r="A87" s="78">
        <v>6</v>
      </c>
      <c r="B87" s="426" t="s">
        <v>76</v>
      </c>
      <c r="C87" s="427"/>
      <c r="D87" s="428"/>
      <c r="E87" s="92" t="s">
        <v>128</v>
      </c>
      <c r="F87" s="78" t="s">
        <v>88</v>
      </c>
      <c r="G87" s="79">
        <v>100</v>
      </c>
      <c r="H87" s="79">
        <v>280</v>
      </c>
      <c r="I87" s="80" t="s">
        <v>151</v>
      </c>
      <c r="J87" s="94"/>
    </row>
    <row r="88" spans="1:10" ht="56.25" customHeight="1">
      <c r="A88" s="78">
        <v>7</v>
      </c>
      <c r="B88" s="426" t="s">
        <v>79</v>
      </c>
      <c r="C88" s="427"/>
      <c r="D88" s="428"/>
      <c r="E88" s="92" t="s">
        <v>128</v>
      </c>
      <c r="F88" s="78" t="s">
        <v>88</v>
      </c>
      <c r="G88" s="79">
        <v>100</v>
      </c>
      <c r="H88" s="79">
        <v>150</v>
      </c>
      <c r="I88" s="80" t="s">
        <v>152</v>
      </c>
      <c r="J88" s="94"/>
    </row>
    <row r="89" spans="1:10" ht="54.75" customHeight="1">
      <c r="A89" s="78">
        <v>8</v>
      </c>
      <c r="B89" s="426" t="s">
        <v>80</v>
      </c>
      <c r="C89" s="427"/>
      <c r="D89" s="428"/>
      <c r="E89" s="80" t="s">
        <v>128</v>
      </c>
      <c r="F89" s="78" t="s">
        <v>88</v>
      </c>
      <c r="G89" s="79">
        <v>150</v>
      </c>
      <c r="H89" s="79">
        <v>150</v>
      </c>
      <c r="I89" s="80" t="s">
        <v>153</v>
      </c>
      <c r="J89" s="94"/>
    </row>
    <row r="90" spans="1:10" ht="24.75" customHeight="1">
      <c r="A90" s="127">
        <v>9</v>
      </c>
      <c r="B90" s="441" t="s">
        <v>445</v>
      </c>
      <c r="C90" s="442"/>
      <c r="D90" s="443"/>
      <c r="E90" s="128"/>
      <c r="F90" s="127" t="s">
        <v>88</v>
      </c>
      <c r="G90" s="129">
        <v>0</v>
      </c>
      <c r="H90" s="129">
        <v>200</v>
      </c>
      <c r="I90" s="128" t="s">
        <v>120</v>
      </c>
      <c r="J90" s="126" t="s">
        <v>456</v>
      </c>
    </row>
    <row r="91" spans="1:10" ht="29.25" customHeight="1">
      <c r="A91" s="127">
        <v>10</v>
      </c>
      <c r="B91" s="441" t="s">
        <v>446</v>
      </c>
      <c r="C91" s="442"/>
      <c r="D91" s="443"/>
      <c r="E91" s="128"/>
      <c r="F91" s="127" t="s">
        <v>88</v>
      </c>
      <c r="G91" s="129">
        <v>0</v>
      </c>
      <c r="H91" s="129">
        <v>200</v>
      </c>
      <c r="I91" s="128" t="s">
        <v>120</v>
      </c>
      <c r="J91" s="126" t="s">
        <v>456</v>
      </c>
    </row>
    <row r="92" spans="1:10" ht="22.5" customHeight="1">
      <c r="A92" s="127">
        <v>11</v>
      </c>
      <c r="B92" s="426" t="s">
        <v>428</v>
      </c>
      <c r="C92" s="427"/>
      <c r="D92" s="428"/>
      <c r="E92" s="80" t="s">
        <v>436</v>
      </c>
      <c r="F92" s="78" t="s">
        <v>427</v>
      </c>
      <c r="G92" s="79">
        <v>50</v>
      </c>
      <c r="H92" s="79">
        <v>50</v>
      </c>
      <c r="I92" s="93" t="s">
        <v>125</v>
      </c>
      <c r="J92" s="94"/>
    </row>
    <row r="93" spans="1:10" ht="42.75" customHeight="1">
      <c r="A93" s="127">
        <v>12</v>
      </c>
      <c r="B93" s="426" t="s">
        <v>435</v>
      </c>
      <c r="C93" s="427"/>
      <c r="D93" s="428"/>
      <c r="E93" s="80"/>
      <c r="F93" s="78" t="s">
        <v>429</v>
      </c>
      <c r="G93" s="79">
        <v>10</v>
      </c>
      <c r="H93" s="79">
        <v>10</v>
      </c>
      <c r="I93" s="93" t="s">
        <v>125</v>
      </c>
      <c r="J93" s="94"/>
    </row>
    <row r="94" spans="1:10" ht="50.25" customHeight="1">
      <c r="A94" s="127">
        <v>13</v>
      </c>
      <c r="B94" s="440" t="s">
        <v>130</v>
      </c>
      <c r="C94" s="440"/>
      <c r="D94" s="440"/>
      <c r="E94" s="80"/>
      <c r="F94" s="78" t="s">
        <v>88</v>
      </c>
      <c r="G94" s="79">
        <v>70</v>
      </c>
      <c r="H94" s="79">
        <v>70</v>
      </c>
      <c r="I94" s="93" t="s">
        <v>125</v>
      </c>
      <c r="J94" s="94"/>
    </row>
    <row r="95" spans="1:10" ht="27" customHeight="1">
      <c r="A95" s="127">
        <v>14</v>
      </c>
      <c r="B95" s="426" t="s">
        <v>81</v>
      </c>
      <c r="C95" s="427"/>
      <c r="D95" s="428"/>
      <c r="E95" s="80"/>
      <c r="F95" s="78" t="s">
        <v>88</v>
      </c>
      <c r="G95" s="79">
        <v>100</v>
      </c>
      <c r="H95" s="79">
        <v>100</v>
      </c>
      <c r="I95" s="93" t="s">
        <v>125</v>
      </c>
      <c r="J95" s="94"/>
    </row>
    <row r="96" spans="1:10" ht="21.75" customHeight="1">
      <c r="A96" s="431" t="s">
        <v>124</v>
      </c>
      <c r="B96" s="432"/>
      <c r="C96" s="432"/>
      <c r="D96" s="432"/>
      <c r="E96" s="432"/>
      <c r="F96" s="433"/>
      <c r="G96" s="121">
        <f>SUM(G82:G95)</f>
        <v>2780</v>
      </c>
      <c r="H96" s="121">
        <f>SUM(H82:H95)</f>
        <v>5827</v>
      </c>
      <c r="I96" s="93"/>
      <c r="J96" s="94"/>
    </row>
    <row r="97" spans="1:10" ht="18.75" customHeight="1">
      <c r="A97" s="431" t="s">
        <v>123</v>
      </c>
      <c r="B97" s="432"/>
      <c r="C97" s="432"/>
      <c r="D97" s="432"/>
      <c r="E97" s="432"/>
      <c r="F97" s="433"/>
      <c r="G97" s="121">
        <f>SUM(G96+G78+G17)</f>
        <v>11849.8</v>
      </c>
      <c r="H97" s="121">
        <f>SUM(H96+H78+H17)</f>
        <v>17074.4</v>
      </c>
      <c r="I97" s="93"/>
      <c r="J97" s="94"/>
    </row>
    <row r="98" spans="1:10" ht="33" customHeight="1">
      <c r="A98" s="436" t="s">
        <v>6</v>
      </c>
      <c r="B98" s="436"/>
      <c r="C98" s="436"/>
      <c r="D98" s="436"/>
      <c r="E98" s="436"/>
      <c r="F98" s="436"/>
      <c r="G98" s="436"/>
      <c r="H98" s="436"/>
      <c r="I98" s="436"/>
      <c r="J98" s="436"/>
    </row>
    <row r="147" spans="3:5" ht="24.75" customHeight="1">
      <c r="C147" s="444" t="s">
        <v>439</v>
      </c>
      <c r="D147" s="445"/>
      <c r="E147" s="100">
        <v>9500</v>
      </c>
    </row>
    <row r="148" spans="3:5" ht="30.75" customHeight="1">
      <c r="C148" s="446" t="s">
        <v>440</v>
      </c>
      <c r="D148" s="445"/>
      <c r="E148" s="101">
        <f>SUM(E149:E151)</f>
        <v>7800</v>
      </c>
    </row>
    <row r="149" spans="3:5" ht="53.25" customHeight="1">
      <c r="C149" s="434" t="s">
        <v>444</v>
      </c>
      <c r="D149" s="435"/>
      <c r="E149" s="102">
        <v>4500</v>
      </c>
    </row>
    <row r="150" spans="3:5" ht="25.5" customHeight="1">
      <c r="C150" s="434" t="s">
        <v>441</v>
      </c>
      <c r="D150" s="437"/>
      <c r="E150" s="102">
        <v>3000</v>
      </c>
    </row>
    <row r="151" spans="3:5" ht="38.25" customHeight="1">
      <c r="C151" s="434" t="s">
        <v>442</v>
      </c>
      <c r="D151" s="435"/>
      <c r="E151" s="102">
        <v>300</v>
      </c>
    </row>
    <row r="152" spans="3:5" ht="54.75" customHeight="1">
      <c r="C152" s="438" t="s">
        <v>443</v>
      </c>
      <c r="D152" s="439"/>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463" t="s">
        <v>105</v>
      </c>
      <c r="B1" s="463"/>
      <c r="C1" s="463"/>
      <c r="D1" s="166"/>
      <c r="E1" s="463" t="s">
        <v>159</v>
      </c>
      <c r="F1" s="463"/>
      <c r="G1" s="463"/>
      <c r="H1" s="463"/>
      <c r="I1" s="463"/>
      <c r="J1" s="463"/>
      <c r="K1" s="463"/>
    </row>
    <row r="2" spans="1:11" ht="21" customHeight="1">
      <c r="A2" s="476"/>
      <c r="B2" s="476"/>
      <c r="C2" s="476"/>
      <c r="D2" s="167"/>
      <c r="E2" s="463" t="s">
        <v>160</v>
      </c>
      <c r="F2" s="463"/>
      <c r="G2" s="463"/>
      <c r="H2" s="463"/>
      <c r="I2" s="463"/>
      <c r="J2" s="463"/>
      <c r="K2" s="463"/>
    </row>
    <row r="3" spans="1:11" ht="33" customHeight="1">
      <c r="A3" s="168"/>
      <c r="B3" s="168"/>
      <c r="C3" s="169"/>
      <c r="D3" s="169"/>
      <c r="E3" s="473"/>
      <c r="F3" s="473"/>
      <c r="G3" s="473"/>
      <c r="H3" s="473"/>
      <c r="I3" s="473"/>
      <c r="J3" s="473"/>
      <c r="K3" s="473"/>
    </row>
    <row r="4" spans="1:11" ht="18" customHeight="1">
      <c r="A4" s="463" t="s">
        <v>481</v>
      </c>
      <c r="B4" s="463"/>
      <c r="C4" s="463"/>
      <c r="D4" s="463"/>
      <c r="E4" s="463"/>
      <c r="F4" s="463"/>
      <c r="G4" s="463"/>
      <c r="H4" s="463"/>
      <c r="I4" s="463"/>
      <c r="J4" s="463"/>
      <c r="K4" s="463"/>
    </row>
    <row r="5" spans="1:11" ht="18" customHeight="1">
      <c r="A5" s="467" t="s">
        <v>569</v>
      </c>
      <c r="B5" s="467"/>
      <c r="C5" s="468"/>
      <c r="D5" s="468"/>
      <c r="E5" s="468"/>
      <c r="F5" s="468"/>
      <c r="G5" s="468"/>
      <c r="H5" s="468"/>
      <c r="I5" s="468"/>
      <c r="J5" s="468"/>
      <c r="K5" s="468"/>
    </row>
    <row r="6" spans="1:10" ht="24.75" customHeight="1">
      <c r="A6" s="170"/>
      <c r="B6" s="170"/>
      <c r="C6" s="171"/>
      <c r="D6" s="171"/>
      <c r="E6" s="171"/>
      <c r="F6" s="171"/>
      <c r="G6" s="171"/>
      <c r="H6" s="171"/>
      <c r="I6" s="171"/>
      <c r="J6" s="172"/>
    </row>
    <row r="7" spans="1:11" s="175" customFormat="1" ht="20.25" customHeight="1">
      <c r="A7" s="469" t="s">
        <v>106</v>
      </c>
      <c r="B7" s="469"/>
      <c r="C7" s="469"/>
      <c r="D7" s="469"/>
      <c r="E7" s="469"/>
      <c r="F7" s="469"/>
      <c r="G7" s="469"/>
      <c r="H7" s="469"/>
      <c r="I7" s="469"/>
      <c r="J7" s="469"/>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423" t="s">
        <v>103</v>
      </c>
      <c r="B15" s="424"/>
      <c r="C15" s="424"/>
      <c r="D15" s="424"/>
      <c r="E15" s="424"/>
      <c r="F15" s="424"/>
      <c r="G15" s="424"/>
      <c r="H15" s="425"/>
      <c r="I15" s="81">
        <v>0</v>
      </c>
      <c r="J15" s="474" t="s">
        <v>26</v>
      </c>
      <c r="K15" s="475"/>
    </row>
    <row r="16" spans="1:11" s="95" customFormat="1" ht="24" customHeight="1">
      <c r="A16" s="469" t="s">
        <v>107</v>
      </c>
      <c r="B16" s="469"/>
      <c r="C16" s="469"/>
      <c r="D16" s="469"/>
      <c r="E16" s="469"/>
      <c r="F16" s="469"/>
      <c r="G16" s="469"/>
      <c r="H16" s="469"/>
      <c r="I16" s="469"/>
      <c r="J16" s="469"/>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464" t="s">
        <v>577</v>
      </c>
      <c r="B18" s="465"/>
      <c r="C18" s="465"/>
      <c r="D18" s="465"/>
      <c r="E18" s="465"/>
      <c r="F18" s="465"/>
      <c r="G18" s="465"/>
      <c r="H18" s="466"/>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450" t="s">
        <v>592</v>
      </c>
      <c r="D35" s="451"/>
      <c r="E35" s="451"/>
      <c r="F35" s="452"/>
      <c r="G35" s="139" t="s">
        <v>54</v>
      </c>
      <c r="H35" s="139" t="s">
        <v>128</v>
      </c>
      <c r="I35" s="138">
        <v>700</v>
      </c>
      <c r="J35" s="140" t="s">
        <v>125</v>
      </c>
      <c r="K35" s="141"/>
    </row>
    <row r="36" spans="1:11" s="163" customFormat="1" ht="69.75" customHeight="1">
      <c r="A36" s="195"/>
      <c r="B36" s="188"/>
      <c r="C36" s="450" t="s">
        <v>583</v>
      </c>
      <c r="D36" s="451"/>
      <c r="E36" s="451"/>
      <c r="F36" s="452"/>
      <c r="G36" s="139" t="s">
        <v>54</v>
      </c>
      <c r="H36" s="139" t="s">
        <v>128</v>
      </c>
      <c r="I36" s="138">
        <v>150</v>
      </c>
      <c r="J36" s="140" t="s">
        <v>153</v>
      </c>
      <c r="K36" s="141"/>
    </row>
    <row r="37" spans="1:11" s="163" customFormat="1" ht="84" customHeight="1">
      <c r="A37" s="195"/>
      <c r="B37" s="188"/>
      <c r="C37" s="450" t="s">
        <v>581</v>
      </c>
      <c r="D37" s="451"/>
      <c r="E37" s="451"/>
      <c r="F37" s="452"/>
      <c r="G37" s="139" t="s">
        <v>54</v>
      </c>
      <c r="H37" s="162" t="s">
        <v>128</v>
      </c>
      <c r="I37" s="138">
        <v>750</v>
      </c>
      <c r="J37" s="140" t="s">
        <v>582</v>
      </c>
      <c r="K37" s="142"/>
    </row>
    <row r="38" spans="1:11" s="203" customFormat="1" ht="66" customHeight="1">
      <c r="A38" s="198"/>
      <c r="B38" s="199"/>
      <c r="C38" s="453" t="s">
        <v>580</v>
      </c>
      <c r="D38" s="454"/>
      <c r="E38" s="454"/>
      <c r="F38" s="455"/>
      <c r="G38" s="200" t="s">
        <v>54</v>
      </c>
      <c r="H38" s="201" t="s">
        <v>128</v>
      </c>
      <c r="I38" s="202">
        <v>131</v>
      </c>
      <c r="J38" s="142" t="s">
        <v>148</v>
      </c>
      <c r="K38" s="142"/>
    </row>
    <row r="39" spans="1:11" s="203" customFormat="1" ht="66" customHeight="1">
      <c r="A39" s="198"/>
      <c r="B39" s="199"/>
      <c r="C39" s="453" t="s">
        <v>528</v>
      </c>
      <c r="D39" s="454"/>
      <c r="E39" s="454"/>
      <c r="F39" s="455"/>
      <c r="G39" s="200" t="s">
        <v>54</v>
      </c>
      <c r="H39" s="200" t="s">
        <v>128</v>
      </c>
      <c r="I39" s="202">
        <v>250</v>
      </c>
      <c r="J39" s="142" t="s">
        <v>149</v>
      </c>
      <c r="K39" s="142"/>
    </row>
    <row r="40" spans="1:11" s="203" customFormat="1" ht="66" customHeight="1">
      <c r="A40" s="198"/>
      <c r="B40" s="199"/>
      <c r="C40" s="453" t="s">
        <v>31</v>
      </c>
      <c r="D40" s="454"/>
      <c r="E40" s="454"/>
      <c r="F40" s="455"/>
      <c r="G40" s="200" t="s">
        <v>54</v>
      </c>
      <c r="H40" s="200" t="s">
        <v>128</v>
      </c>
      <c r="I40" s="202">
        <v>120</v>
      </c>
      <c r="J40" s="142" t="s">
        <v>150</v>
      </c>
      <c r="K40" s="142"/>
    </row>
    <row r="41" spans="1:11" s="203" customFormat="1" ht="66" customHeight="1">
      <c r="A41" s="198"/>
      <c r="B41" s="199"/>
      <c r="C41" s="453" t="s">
        <v>32</v>
      </c>
      <c r="D41" s="454"/>
      <c r="E41" s="454"/>
      <c r="F41" s="455"/>
      <c r="G41" s="200" t="s">
        <v>54</v>
      </c>
      <c r="H41" s="200" t="s">
        <v>128</v>
      </c>
      <c r="I41" s="202">
        <v>130</v>
      </c>
      <c r="J41" s="142" t="s">
        <v>151</v>
      </c>
      <c r="K41" s="142"/>
    </row>
    <row r="42" spans="1:11" s="203" customFormat="1" ht="66" customHeight="1">
      <c r="A42" s="198"/>
      <c r="B42" s="199"/>
      <c r="C42" s="453" t="s">
        <v>33</v>
      </c>
      <c r="D42" s="454"/>
      <c r="E42" s="454"/>
      <c r="F42" s="455"/>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464" t="s">
        <v>578</v>
      </c>
      <c r="B44" s="465"/>
      <c r="C44" s="465"/>
      <c r="D44" s="465"/>
      <c r="E44" s="465"/>
      <c r="F44" s="465"/>
      <c r="G44" s="465"/>
      <c r="H44" s="466"/>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450" t="s">
        <v>585</v>
      </c>
      <c r="D51" s="451"/>
      <c r="E51" s="451"/>
      <c r="F51" s="452"/>
      <c r="G51" s="139" t="s">
        <v>54</v>
      </c>
      <c r="H51" s="139" t="s">
        <v>128</v>
      </c>
      <c r="I51" s="138">
        <v>4500</v>
      </c>
      <c r="J51" s="140" t="s">
        <v>508</v>
      </c>
      <c r="K51" s="142"/>
    </row>
    <row r="52" spans="1:11" s="137" customFormat="1" ht="90">
      <c r="A52" s="164"/>
      <c r="B52" s="76"/>
      <c r="C52" s="447" t="s">
        <v>586</v>
      </c>
      <c r="D52" s="447"/>
      <c r="E52" s="447"/>
      <c r="F52" s="447"/>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470" t="s">
        <v>584</v>
      </c>
      <c r="B64" s="471"/>
      <c r="C64" s="471"/>
      <c r="D64" s="471"/>
      <c r="E64" s="471"/>
      <c r="F64" s="472"/>
      <c r="G64" s="152"/>
      <c r="H64" s="152"/>
      <c r="I64" s="208">
        <f>SUM(I65)</f>
        <v>128</v>
      </c>
      <c r="J64" s="161"/>
      <c r="K64" s="147"/>
    </row>
    <row r="65" spans="1:11" s="183" customFormat="1" ht="72" customHeight="1">
      <c r="A65" s="159"/>
      <c r="B65" s="159"/>
      <c r="C65" s="447" t="s">
        <v>509</v>
      </c>
      <c r="D65" s="447"/>
      <c r="E65" s="447"/>
      <c r="F65" s="447"/>
      <c r="G65" s="139" t="s">
        <v>54</v>
      </c>
      <c r="H65" s="139"/>
      <c r="I65" s="138">
        <v>128</v>
      </c>
      <c r="J65" s="140" t="s">
        <v>223</v>
      </c>
      <c r="K65" s="144"/>
    </row>
    <row r="66" spans="1:11" s="95" customFormat="1" ht="21" customHeight="1">
      <c r="A66" s="423" t="s">
        <v>104</v>
      </c>
      <c r="B66" s="424"/>
      <c r="C66" s="448"/>
      <c r="D66" s="448"/>
      <c r="E66" s="448"/>
      <c r="F66" s="448"/>
      <c r="G66" s="448"/>
      <c r="H66" s="449"/>
      <c r="I66" s="81">
        <f>SUM(I18+I44+I53+I64)</f>
        <v>15745.315</v>
      </c>
      <c r="J66" s="93"/>
      <c r="K66" s="135"/>
    </row>
    <row r="67" spans="1:11" s="95" customFormat="1" ht="25.5" customHeight="1">
      <c r="A67" s="469" t="s">
        <v>121</v>
      </c>
      <c r="B67" s="469"/>
      <c r="C67" s="469"/>
      <c r="D67" s="469"/>
      <c r="E67" s="469"/>
      <c r="F67" s="469"/>
      <c r="G67" s="469"/>
      <c r="H67" s="469"/>
      <c r="I67" s="469"/>
      <c r="J67" s="469"/>
      <c r="K67" s="136"/>
    </row>
    <row r="68" spans="1:11" s="186" customFormat="1" ht="69" customHeight="1">
      <c r="A68" s="78" t="s">
        <v>100</v>
      </c>
      <c r="B68" s="190"/>
      <c r="C68" s="456" t="s">
        <v>593</v>
      </c>
      <c r="D68" s="457"/>
      <c r="E68" s="457"/>
      <c r="F68" s="458"/>
      <c r="G68" s="165" t="s">
        <v>53</v>
      </c>
      <c r="H68" s="165" t="s">
        <v>89</v>
      </c>
      <c r="I68" s="165" t="s">
        <v>129</v>
      </c>
      <c r="J68" s="165" t="s">
        <v>12</v>
      </c>
      <c r="K68" s="165" t="s">
        <v>115</v>
      </c>
    </row>
    <row r="69" spans="1:10" s="187" customFormat="1" ht="63.75" customHeight="1">
      <c r="A69" s="78"/>
      <c r="B69" s="190">
        <v>1</v>
      </c>
      <c r="C69" s="447" t="s">
        <v>591</v>
      </c>
      <c r="D69" s="447"/>
      <c r="E69" s="447"/>
      <c r="F69" s="447"/>
      <c r="G69" s="139" t="s">
        <v>54</v>
      </c>
      <c r="H69" s="139"/>
      <c r="I69" s="138">
        <v>100</v>
      </c>
      <c r="J69" s="143" t="s">
        <v>125</v>
      </c>
    </row>
    <row r="70" spans="1:11" s="187" customFormat="1" ht="56.25" customHeight="1">
      <c r="A70" s="78"/>
      <c r="B70" s="78">
        <v>2</v>
      </c>
      <c r="C70" s="447" t="s">
        <v>590</v>
      </c>
      <c r="D70" s="447"/>
      <c r="E70" s="447"/>
      <c r="F70" s="447"/>
      <c r="G70" s="139" t="s">
        <v>54</v>
      </c>
      <c r="I70" s="138">
        <v>50</v>
      </c>
      <c r="J70" s="143" t="s">
        <v>125</v>
      </c>
      <c r="K70" s="144"/>
    </row>
    <row r="71" spans="1:11" ht="30.75" customHeight="1">
      <c r="A71" s="460" t="s">
        <v>124</v>
      </c>
      <c r="B71" s="461"/>
      <c r="C71" s="461"/>
      <c r="D71" s="461"/>
      <c r="E71" s="461"/>
      <c r="F71" s="461"/>
      <c r="G71" s="461"/>
      <c r="H71" s="462"/>
      <c r="I71" s="81">
        <f>SUM(I69:I70)</f>
        <v>150</v>
      </c>
      <c r="J71" s="93"/>
      <c r="K71" s="135"/>
    </row>
    <row r="72" spans="1:11" ht="31.5" customHeight="1">
      <c r="A72" s="460" t="s">
        <v>123</v>
      </c>
      <c r="B72" s="461"/>
      <c r="C72" s="461"/>
      <c r="D72" s="461"/>
      <c r="E72" s="461"/>
      <c r="F72" s="461"/>
      <c r="G72" s="461"/>
      <c r="H72" s="462"/>
      <c r="I72" s="81">
        <f>SUM(I66+I71)</f>
        <v>15895.315</v>
      </c>
      <c r="J72" s="93"/>
      <c r="K72" s="135"/>
    </row>
    <row r="73" spans="1:11" ht="41.25" customHeight="1">
      <c r="A73" s="459" t="s">
        <v>27</v>
      </c>
      <c r="B73" s="459"/>
      <c r="C73" s="459"/>
      <c r="D73" s="459"/>
      <c r="E73" s="459"/>
      <c r="F73" s="459"/>
      <c r="G73" s="459"/>
      <c r="H73" s="459"/>
      <c r="I73" s="459"/>
      <c r="J73" s="459"/>
      <c r="K73" s="459"/>
    </row>
  </sheetData>
  <sheetProtection/>
  <mergeCells count="33">
    <mergeCell ref="A1:C1"/>
    <mergeCell ref="E1:K1"/>
    <mergeCell ref="E2:K2"/>
    <mergeCell ref="E3:K3"/>
    <mergeCell ref="A15:H15"/>
    <mergeCell ref="J15:K15"/>
    <mergeCell ref="A2:C2"/>
    <mergeCell ref="C35:F35"/>
    <mergeCell ref="C37:F37"/>
    <mergeCell ref="A5:K5"/>
    <mergeCell ref="A7:J7"/>
    <mergeCell ref="A67:J67"/>
    <mergeCell ref="C40:F40"/>
    <mergeCell ref="A64:F64"/>
    <mergeCell ref="A16:J16"/>
    <mergeCell ref="C38:F38"/>
    <mergeCell ref="A73:K73"/>
    <mergeCell ref="C42:F42"/>
    <mergeCell ref="C69:F69"/>
    <mergeCell ref="A71:H71"/>
    <mergeCell ref="A72:H72"/>
    <mergeCell ref="A4:K4"/>
    <mergeCell ref="C36:F36"/>
    <mergeCell ref="C52:F52"/>
    <mergeCell ref="A18:H18"/>
    <mergeCell ref="A44:H44"/>
    <mergeCell ref="C70:F70"/>
    <mergeCell ref="A66:H66"/>
    <mergeCell ref="C51:F51"/>
    <mergeCell ref="C41:F41"/>
    <mergeCell ref="C68:F68"/>
    <mergeCell ref="C39:F39"/>
    <mergeCell ref="C65:F65"/>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79" t="s">
        <v>105</v>
      </c>
      <c r="B1" s="479"/>
      <c r="C1" s="479" t="s">
        <v>159</v>
      </c>
      <c r="D1" s="479"/>
      <c r="E1" s="479"/>
      <c r="F1" s="479"/>
      <c r="G1" s="479"/>
      <c r="H1" s="479"/>
      <c r="I1" s="479"/>
    </row>
    <row r="2" spans="1:9" s="235" customFormat="1" ht="21" customHeight="1">
      <c r="A2" s="480"/>
      <c r="B2" s="480"/>
      <c r="C2" s="479" t="s">
        <v>160</v>
      </c>
      <c r="D2" s="479"/>
      <c r="E2" s="479"/>
      <c r="F2" s="479"/>
      <c r="G2" s="479"/>
      <c r="H2" s="479"/>
      <c r="I2" s="479"/>
    </row>
    <row r="3" spans="1:9" s="235" customFormat="1" ht="13.5" customHeight="1">
      <c r="A3" s="168"/>
      <c r="B3" s="169"/>
      <c r="C3" s="473"/>
      <c r="D3" s="473"/>
      <c r="E3" s="473"/>
      <c r="F3" s="473"/>
      <c r="G3" s="473"/>
      <c r="H3" s="473"/>
      <c r="I3" s="473"/>
    </row>
    <row r="4" spans="1:9" s="235" customFormat="1" ht="18" customHeight="1">
      <c r="A4" s="479" t="s">
        <v>481</v>
      </c>
      <c r="B4" s="479"/>
      <c r="C4" s="479"/>
      <c r="D4" s="479"/>
      <c r="E4" s="479"/>
      <c r="F4" s="479"/>
      <c r="G4" s="479"/>
      <c r="H4" s="479"/>
      <c r="I4" s="479"/>
    </row>
    <row r="5" spans="1:9" s="235" customFormat="1" ht="18" customHeight="1">
      <c r="A5" s="477" t="s">
        <v>645</v>
      </c>
      <c r="B5" s="477"/>
      <c r="C5" s="477"/>
      <c r="D5" s="477"/>
      <c r="E5" s="477"/>
      <c r="F5" s="477"/>
      <c r="G5" s="477"/>
      <c r="H5" s="477"/>
      <c r="I5" s="477"/>
    </row>
    <row r="6" spans="1:8" ht="14.25" customHeight="1">
      <c r="A6" s="170"/>
      <c r="B6" s="171"/>
      <c r="C6" s="171"/>
      <c r="D6" s="171"/>
      <c r="E6" s="171"/>
      <c r="F6" s="171"/>
      <c r="G6" s="171"/>
      <c r="H6" s="172"/>
    </row>
    <row r="7" spans="1:9" s="186" customFormat="1" ht="25.5" customHeight="1">
      <c r="A7" s="478" t="s">
        <v>106</v>
      </c>
      <c r="B7" s="478"/>
      <c r="C7" s="478"/>
      <c r="D7" s="478"/>
      <c r="E7" s="478"/>
      <c r="F7" s="478"/>
      <c r="G7" s="478"/>
      <c r="H7" s="478"/>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85" t="s">
        <v>103</v>
      </c>
      <c r="B16" s="485"/>
      <c r="C16" s="485"/>
      <c r="D16" s="485"/>
      <c r="E16" s="485"/>
      <c r="F16" s="485"/>
      <c r="G16" s="81">
        <v>0</v>
      </c>
      <c r="H16" s="481" t="s">
        <v>26</v>
      </c>
      <c r="I16" s="481"/>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78" t="s">
        <v>107</v>
      </c>
      <c r="B19" s="478"/>
      <c r="C19" s="478"/>
      <c r="D19" s="478"/>
      <c r="E19" s="478"/>
      <c r="F19" s="478"/>
      <c r="G19" s="478"/>
      <c r="H19" s="478"/>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82" t="s">
        <v>624</v>
      </c>
      <c r="B21" s="483"/>
      <c r="C21" s="483"/>
      <c r="D21" s="483"/>
      <c r="E21" s="483"/>
      <c r="F21" s="484"/>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426" t="s">
        <v>634</v>
      </c>
      <c r="C39" s="427"/>
      <c r="D39" s="428"/>
      <c r="E39" s="78" t="s">
        <v>54</v>
      </c>
      <c r="F39" s="78" t="s">
        <v>128</v>
      </c>
      <c r="G39" s="79">
        <v>2500</v>
      </c>
      <c r="H39" s="80" t="s">
        <v>125</v>
      </c>
      <c r="I39" s="230"/>
    </row>
    <row r="40" spans="1:9" s="163" customFormat="1" ht="80.25" customHeight="1" hidden="1">
      <c r="A40" s="78">
        <v>21</v>
      </c>
      <c r="B40" s="426" t="s">
        <v>583</v>
      </c>
      <c r="C40" s="427"/>
      <c r="D40" s="428"/>
      <c r="E40" s="78" t="s">
        <v>54</v>
      </c>
      <c r="F40" s="78" t="s">
        <v>128</v>
      </c>
      <c r="G40" s="79"/>
      <c r="H40" s="80" t="s">
        <v>153</v>
      </c>
      <c r="I40" s="230" t="s">
        <v>623</v>
      </c>
    </row>
    <row r="41" spans="1:9" s="163" customFormat="1" ht="24.75" customHeight="1" hidden="1">
      <c r="A41" s="78">
        <v>22</v>
      </c>
      <c r="B41" s="426" t="s">
        <v>581</v>
      </c>
      <c r="C41" s="427"/>
      <c r="D41" s="428"/>
      <c r="E41" s="78" t="s">
        <v>54</v>
      </c>
      <c r="F41" s="231" t="s">
        <v>128</v>
      </c>
      <c r="G41" s="79"/>
      <c r="H41" s="80" t="s">
        <v>582</v>
      </c>
      <c r="I41" s="230" t="s">
        <v>623</v>
      </c>
    </row>
    <row r="42" spans="1:9" s="210" customFormat="1" ht="36" customHeight="1">
      <c r="A42" s="482" t="s">
        <v>627</v>
      </c>
      <c r="B42" s="483"/>
      <c r="C42" s="483"/>
      <c r="D42" s="483"/>
      <c r="E42" s="483"/>
      <c r="F42" s="484"/>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426" t="s">
        <v>644</v>
      </c>
      <c r="C49" s="427"/>
      <c r="D49" s="428"/>
      <c r="E49" s="78" t="s">
        <v>88</v>
      </c>
      <c r="F49" s="78" t="s">
        <v>128</v>
      </c>
      <c r="G49" s="79">
        <v>6000</v>
      </c>
      <c r="H49" s="80" t="s">
        <v>508</v>
      </c>
      <c r="I49" s="116" t="s">
        <v>631</v>
      </c>
    </row>
    <row r="50" spans="1:9" s="133" customFormat="1" ht="74.25" customHeight="1">
      <c r="A50" s="76">
        <v>8</v>
      </c>
      <c r="B50" s="440" t="s">
        <v>594</v>
      </c>
      <c r="C50" s="440"/>
      <c r="D50" s="440"/>
      <c r="E50" s="78" t="s">
        <v>418</v>
      </c>
      <c r="F50" s="78" t="s">
        <v>370</v>
      </c>
      <c r="G50" s="79">
        <v>1500</v>
      </c>
      <c r="H50" s="80" t="s">
        <v>587</v>
      </c>
      <c r="I50" s="116"/>
    </row>
    <row r="51" spans="1:9" s="215" customFormat="1" ht="27" customHeight="1">
      <c r="A51" s="486" t="s">
        <v>619</v>
      </c>
      <c r="B51" s="487"/>
      <c r="C51" s="487"/>
      <c r="D51" s="487"/>
      <c r="E51" s="487"/>
      <c r="F51" s="488"/>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82" t="s">
        <v>584</v>
      </c>
      <c r="B60" s="483"/>
      <c r="C60" s="483"/>
      <c r="D60" s="484"/>
      <c r="E60" s="232"/>
      <c r="F60" s="232"/>
      <c r="G60" s="225">
        <f>SUM(G61:G62)</f>
        <v>928</v>
      </c>
      <c r="H60" s="216"/>
      <c r="I60" s="233"/>
    </row>
    <row r="61" spans="1:9" s="95" customFormat="1" ht="62.25" customHeight="1">
      <c r="A61" s="76">
        <v>1</v>
      </c>
      <c r="B61" s="440" t="s">
        <v>509</v>
      </c>
      <c r="C61" s="440"/>
      <c r="D61" s="440"/>
      <c r="E61" s="78" t="s">
        <v>54</v>
      </c>
      <c r="F61" s="78"/>
      <c r="G61" s="79">
        <v>128</v>
      </c>
      <c r="H61" s="80" t="s">
        <v>223</v>
      </c>
      <c r="I61" s="135"/>
    </row>
    <row r="62" spans="1:9" s="95" customFormat="1" ht="56.25" customHeight="1">
      <c r="A62" s="76">
        <v>2</v>
      </c>
      <c r="B62" s="440" t="s">
        <v>628</v>
      </c>
      <c r="C62" s="440"/>
      <c r="D62" s="440"/>
      <c r="E62" s="78" t="s">
        <v>54</v>
      </c>
      <c r="F62" s="78"/>
      <c r="G62" s="79">
        <v>800</v>
      </c>
      <c r="H62" s="80" t="s">
        <v>633</v>
      </c>
      <c r="I62" s="135"/>
    </row>
    <row r="63" spans="1:9" s="95" customFormat="1" ht="23.25" customHeight="1">
      <c r="A63" s="485" t="s">
        <v>104</v>
      </c>
      <c r="B63" s="491"/>
      <c r="C63" s="491"/>
      <c r="D63" s="491"/>
      <c r="E63" s="491"/>
      <c r="F63" s="491"/>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469" t="s">
        <v>121</v>
      </c>
      <c r="B66" s="469"/>
      <c r="C66" s="469"/>
      <c r="D66" s="469"/>
      <c r="E66" s="469"/>
      <c r="F66" s="469"/>
      <c r="G66" s="469"/>
      <c r="H66" s="469"/>
      <c r="I66" s="136"/>
    </row>
    <row r="67" spans="1:9" s="186" customFormat="1" ht="62.25" customHeight="1">
      <c r="A67" s="165" t="s">
        <v>100</v>
      </c>
      <c r="B67" s="456" t="s">
        <v>593</v>
      </c>
      <c r="C67" s="457"/>
      <c r="D67" s="458"/>
      <c r="E67" s="165" t="s">
        <v>53</v>
      </c>
      <c r="F67" s="165" t="s">
        <v>89</v>
      </c>
      <c r="G67" s="165" t="s">
        <v>129</v>
      </c>
      <c r="H67" s="165" t="s">
        <v>12</v>
      </c>
      <c r="I67" s="165" t="s">
        <v>115</v>
      </c>
    </row>
    <row r="68" spans="1:9" ht="80.25" customHeight="1">
      <c r="A68" s="78">
        <v>1</v>
      </c>
      <c r="B68" s="440" t="s">
        <v>591</v>
      </c>
      <c r="C68" s="440"/>
      <c r="D68" s="440"/>
      <c r="E68" s="78" t="s">
        <v>54</v>
      </c>
      <c r="F68" s="78"/>
      <c r="G68" s="79">
        <v>100</v>
      </c>
      <c r="H68" s="93" t="s">
        <v>125</v>
      </c>
      <c r="I68" s="93"/>
    </row>
    <row r="69" spans="1:9" ht="35.25" customHeight="1">
      <c r="A69" s="78">
        <v>2</v>
      </c>
      <c r="B69" s="489" t="s">
        <v>590</v>
      </c>
      <c r="C69" s="489"/>
      <c r="D69" s="489"/>
      <c r="E69" s="231" t="s">
        <v>54</v>
      </c>
      <c r="F69" s="125"/>
      <c r="G69" s="234">
        <v>100</v>
      </c>
      <c r="H69" s="223" t="s">
        <v>125</v>
      </c>
      <c r="I69" s="135"/>
    </row>
    <row r="70" spans="1:9" ht="25.5" customHeight="1">
      <c r="A70" s="78">
        <v>3</v>
      </c>
      <c r="B70" s="440" t="s">
        <v>626</v>
      </c>
      <c r="C70" s="440"/>
      <c r="D70" s="440"/>
      <c r="E70" s="78" t="s">
        <v>54</v>
      </c>
      <c r="F70" s="93"/>
      <c r="G70" s="79">
        <v>171.68</v>
      </c>
      <c r="H70" s="93"/>
      <c r="I70" s="135"/>
    </row>
    <row r="71" spans="1:9" ht="23.25" customHeight="1">
      <c r="A71" s="460" t="s">
        <v>124</v>
      </c>
      <c r="B71" s="461"/>
      <c r="C71" s="461"/>
      <c r="D71" s="461"/>
      <c r="E71" s="461"/>
      <c r="F71" s="462"/>
      <c r="G71" s="81">
        <f>SUM(G68:G70)</f>
        <v>371.68</v>
      </c>
      <c r="H71" s="93"/>
      <c r="I71" s="135"/>
    </row>
    <row r="72" spans="1:9" ht="31.5" customHeight="1">
      <c r="A72" s="460" t="s">
        <v>123</v>
      </c>
      <c r="B72" s="461"/>
      <c r="C72" s="461"/>
      <c r="D72" s="461"/>
      <c r="E72" s="461"/>
      <c r="F72" s="462"/>
      <c r="G72" s="81">
        <f>SUM(G63+G71)</f>
        <v>21099.995000000003</v>
      </c>
      <c r="H72" s="93"/>
      <c r="I72" s="135"/>
    </row>
    <row r="73" spans="1:9" ht="36" customHeight="1">
      <c r="A73" s="490" t="s">
        <v>635</v>
      </c>
      <c r="B73" s="490"/>
      <c r="C73" s="490"/>
      <c r="D73" s="490"/>
      <c r="E73" s="490"/>
      <c r="F73" s="490"/>
      <c r="G73" s="490"/>
      <c r="H73" s="490"/>
      <c r="I73" s="490"/>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60:D60"/>
    <mergeCell ref="B39:D39"/>
    <mergeCell ref="B40:D40"/>
    <mergeCell ref="B41:D41"/>
    <mergeCell ref="A51:F51"/>
    <mergeCell ref="A71:F71"/>
    <mergeCell ref="B70:D70"/>
    <mergeCell ref="B62:D62"/>
    <mergeCell ref="B69:D69"/>
    <mergeCell ref="H16:I16"/>
    <mergeCell ref="A19:H19"/>
    <mergeCell ref="A21:F21"/>
    <mergeCell ref="A42:F42"/>
    <mergeCell ref="B49:D49"/>
    <mergeCell ref="B50:D50"/>
    <mergeCell ref="A16:F16"/>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508" t="s">
        <v>105</v>
      </c>
      <c r="B1" s="508"/>
      <c r="C1" s="508" t="s">
        <v>159</v>
      </c>
      <c r="D1" s="508"/>
      <c r="E1" s="508"/>
      <c r="F1" s="508"/>
      <c r="G1" s="508"/>
      <c r="H1" s="508"/>
      <c r="I1" s="508"/>
    </row>
    <row r="2" spans="1:9" ht="21" customHeight="1">
      <c r="A2" s="511"/>
      <c r="B2" s="511"/>
      <c r="C2" s="508" t="s">
        <v>160</v>
      </c>
      <c r="D2" s="508"/>
      <c r="E2" s="508"/>
      <c r="F2" s="508"/>
      <c r="G2" s="508"/>
      <c r="H2" s="508"/>
      <c r="I2" s="508"/>
    </row>
    <row r="3" spans="1:9" ht="13.5" customHeight="1">
      <c r="A3" s="282"/>
      <c r="B3" s="292"/>
      <c r="C3" s="512"/>
      <c r="D3" s="512"/>
      <c r="E3" s="512"/>
      <c r="F3" s="512"/>
      <c r="G3" s="512"/>
      <c r="H3" s="512"/>
      <c r="I3" s="512"/>
    </row>
    <row r="4" spans="1:9" ht="18" customHeight="1">
      <c r="A4" s="508" t="s">
        <v>695</v>
      </c>
      <c r="B4" s="508"/>
      <c r="C4" s="508"/>
      <c r="D4" s="508"/>
      <c r="E4" s="508"/>
      <c r="F4" s="508"/>
      <c r="G4" s="508"/>
      <c r="H4" s="508"/>
      <c r="I4" s="508"/>
    </row>
    <row r="5" spans="1:9" ht="18" customHeight="1">
      <c r="A5" s="509" t="s">
        <v>734</v>
      </c>
      <c r="B5" s="509"/>
      <c r="C5" s="509"/>
      <c r="D5" s="509"/>
      <c r="E5" s="509"/>
      <c r="F5" s="509"/>
      <c r="G5" s="509"/>
      <c r="H5" s="509"/>
      <c r="I5" s="509"/>
    </row>
    <row r="6" spans="1:9" ht="14.25" customHeight="1">
      <c r="A6" s="492"/>
      <c r="B6" s="492"/>
      <c r="C6" s="492"/>
      <c r="D6" s="492"/>
      <c r="E6" s="492"/>
      <c r="F6" s="492"/>
      <c r="G6" s="492"/>
      <c r="H6" s="492"/>
      <c r="I6" s="492"/>
    </row>
    <row r="7" spans="1:8" ht="25.5" customHeight="1">
      <c r="A7" s="501" t="s">
        <v>106</v>
      </c>
      <c r="B7" s="501"/>
      <c r="C7" s="501"/>
      <c r="D7" s="501"/>
      <c r="E7" s="501"/>
      <c r="F7" s="501"/>
      <c r="G7" s="501"/>
      <c r="H7" s="501"/>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502" t="s">
        <v>103</v>
      </c>
      <c r="B16" s="502"/>
      <c r="C16" s="502"/>
      <c r="D16" s="502"/>
      <c r="E16" s="502"/>
      <c r="F16" s="502"/>
      <c r="G16" s="241">
        <v>0</v>
      </c>
      <c r="H16" s="510" t="s">
        <v>26</v>
      </c>
      <c r="I16" s="510"/>
    </row>
    <row r="17" spans="1:9" s="237" customFormat="1" ht="19.5" customHeight="1">
      <c r="A17" s="253"/>
      <c r="B17" s="253"/>
      <c r="C17" s="253"/>
      <c r="D17" s="253"/>
      <c r="E17" s="253"/>
      <c r="F17" s="253"/>
      <c r="G17" s="254"/>
      <c r="H17" s="255"/>
      <c r="I17" s="256"/>
    </row>
    <row r="18" spans="1:9" s="237" customFormat="1" ht="24" customHeight="1">
      <c r="A18" s="501" t="s">
        <v>107</v>
      </c>
      <c r="B18" s="501"/>
      <c r="C18" s="501"/>
      <c r="D18" s="501"/>
      <c r="E18" s="501"/>
      <c r="F18" s="501"/>
      <c r="G18" s="501"/>
      <c r="H18" s="501"/>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504" t="s">
        <v>704</v>
      </c>
      <c r="B20" s="504"/>
      <c r="C20" s="504"/>
      <c r="D20" s="504"/>
      <c r="E20" s="504"/>
      <c r="F20" s="504"/>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98" t="s">
        <v>699</v>
      </c>
      <c r="C37" s="498"/>
      <c r="D37" s="499"/>
      <c r="E37" s="248" t="s">
        <v>54</v>
      </c>
      <c r="F37" s="248" t="s">
        <v>128</v>
      </c>
      <c r="G37" s="249">
        <v>700</v>
      </c>
      <c r="H37" s="250" t="s">
        <v>125</v>
      </c>
      <c r="I37" s="285" t="s">
        <v>660</v>
      </c>
    </row>
    <row r="38" spans="1:9" s="237" customFormat="1" ht="80.25" customHeight="1" hidden="1">
      <c r="A38" s="248">
        <v>16</v>
      </c>
      <c r="B38" s="497" t="s">
        <v>583</v>
      </c>
      <c r="C38" s="498"/>
      <c r="D38" s="499"/>
      <c r="E38" s="248" t="s">
        <v>54</v>
      </c>
      <c r="F38" s="248" t="s">
        <v>128</v>
      </c>
      <c r="G38" s="249"/>
      <c r="H38" s="250" t="s">
        <v>153</v>
      </c>
      <c r="I38" s="260" t="s">
        <v>623</v>
      </c>
    </row>
    <row r="39" spans="1:9" s="237" customFormat="1" ht="24.75" customHeight="1" hidden="1">
      <c r="A39" s="248">
        <v>17</v>
      </c>
      <c r="B39" s="497" t="s">
        <v>581</v>
      </c>
      <c r="C39" s="498"/>
      <c r="D39" s="499"/>
      <c r="E39" s="248" t="s">
        <v>54</v>
      </c>
      <c r="F39" s="263" t="s">
        <v>128</v>
      </c>
      <c r="G39" s="249"/>
      <c r="H39" s="250" t="s">
        <v>582</v>
      </c>
      <c r="I39" s="260" t="s">
        <v>623</v>
      </c>
    </row>
    <row r="40" spans="1:9" s="237" customFormat="1" ht="51.75" customHeight="1">
      <c r="A40" s="248">
        <v>16</v>
      </c>
      <c r="B40" s="497" t="s">
        <v>662</v>
      </c>
      <c r="C40" s="498"/>
      <c r="D40" s="499"/>
      <c r="E40" s="248" t="s">
        <v>663</v>
      </c>
      <c r="F40" s="248"/>
      <c r="G40" s="249">
        <v>65</v>
      </c>
      <c r="H40" s="250" t="s">
        <v>125</v>
      </c>
      <c r="I40" s="251"/>
    </row>
    <row r="41" spans="1:9" s="259" customFormat="1" ht="37.5" customHeight="1">
      <c r="A41" s="505" t="s">
        <v>707</v>
      </c>
      <c r="B41" s="506"/>
      <c r="C41" s="506"/>
      <c r="D41" s="506"/>
      <c r="E41" s="506"/>
      <c r="F41" s="507"/>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97" t="s">
        <v>694</v>
      </c>
      <c r="C47" s="498"/>
      <c r="D47" s="499"/>
      <c r="E47" s="248" t="s">
        <v>88</v>
      </c>
      <c r="F47" s="248" t="s">
        <v>128</v>
      </c>
      <c r="G47" s="249">
        <v>2219</v>
      </c>
      <c r="H47" s="250" t="s">
        <v>714</v>
      </c>
      <c r="I47" s="260"/>
    </row>
    <row r="48" spans="1:9" s="237" customFormat="1" ht="66.75" customHeight="1">
      <c r="A48" s="247">
        <v>7</v>
      </c>
      <c r="B48" s="494" t="s">
        <v>509</v>
      </c>
      <c r="C48" s="494"/>
      <c r="D48" s="494"/>
      <c r="E48" s="248" t="s">
        <v>54</v>
      </c>
      <c r="F48" s="248"/>
      <c r="G48" s="249">
        <v>150</v>
      </c>
      <c r="H48" s="250" t="s">
        <v>713</v>
      </c>
      <c r="I48" s="251"/>
    </row>
    <row r="49" spans="1:9" s="237" customFormat="1" ht="73.5" customHeight="1">
      <c r="A49" s="247">
        <v>8</v>
      </c>
      <c r="B49" s="494" t="s">
        <v>669</v>
      </c>
      <c r="C49" s="494"/>
      <c r="D49" s="494"/>
      <c r="E49" s="248" t="s">
        <v>663</v>
      </c>
      <c r="F49" s="248"/>
      <c r="G49" s="249">
        <v>44</v>
      </c>
      <c r="H49" s="250" t="s">
        <v>223</v>
      </c>
      <c r="I49" s="251"/>
    </row>
    <row r="50" spans="1:9" s="237" customFormat="1" ht="120.75" customHeight="1">
      <c r="A50" s="247">
        <v>9</v>
      </c>
      <c r="B50" s="494" t="s">
        <v>685</v>
      </c>
      <c r="C50" s="494"/>
      <c r="D50" s="494"/>
      <c r="E50" s="248" t="s">
        <v>663</v>
      </c>
      <c r="F50" s="248"/>
      <c r="G50" s="249">
        <v>47</v>
      </c>
      <c r="H50" s="250" t="s">
        <v>713</v>
      </c>
      <c r="I50" s="251"/>
    </row>
    <row r="51" spans="1:9" s="277" customFormat="1" ht="39" customHeight="1">
      <c r="A51" s="496" t="s">
        <v>716</v>
      </c>
      <c r="B51" s="496"/>
      <c r="C51" s="496"/>
      <c r="D51" s="496"/>
      <c r="E51" s="496"/>
      <c r="F51" s="496"/>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502" t="s">
        <v>104</v>
      </c>
      <c r="B55" s="503"/>
      <c r="C55" s="503"/>
      <c r="D55" s="503"/>
      <c r="E55" s="503"/>
      <c r="F55" s="503"/>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93" t="s">
        <v>121</v>
      </c>
      <c r="B60" s="493"/>
      <c r="C60" s="493"/>
      <c r="D60" s="493"/>
      <c r="E60" s="493"/>
      <c r="F60" s="493"/>
      <c r="G60" s="294"/>
      <c r="H60" s="295"/>
      <c r="I60" s="257"/>
    </row>
    <row r="61" spans="1:9" ht="85.5" customHeight="1">
      <c r="A61" s="248">
        <v>1</v>
      </c>
      <c r="B61" s="494" t="s">
        <v>659</v>
      </c>
      <c r="C61" s="494"/>
      <c r="D61" s="494"/>
      <c r="E61" s="248" t="s">
        <v>54</v>
      </c>
      <c r="F61" s="248" t="s">
        <v>128</v>
      </c>
      <c r="G61" s="249">
        <v>130</v>
      </c>
      <c r="H61" s="250" t="s">
        <v>148</v>
      </c>
      <c r="I61" s="278"/>
    </row>
    <row r="62" spans="1:9" ht="91.5" customHeight="1">
      <c r="A62" s="248">
        <v>2</v>
      </c>
      <c r="B62" s="494" t="s">
        <v>647</v>
      </c>
      <c r="C62" s="494"/>
      <c r="D62" s="494"/>
      <c r="E62" s="248" t="s">
        <v>54</v>
      </c>
      <c r="F62" s="248" t="s">
        <v>128</v>
      </c>
      <c r="G62" s="249">
        <v>120</v>
      </c>
      <c r="H62" s="250" t="s">
        <v>149</v>
      </c>
      <c r="I62" s="260"/>
    </row>
    <row r="63" spans="1:9" ht="91.5" customHeight="1">
      <c r="A63" s="248">
        <v>3</v>
      </c>
      <c r="B63" s="494" t="s">
        <v>31</v>
      </c>
      <c r="C63" s="494"/>
      <c r="D63" s="494"/>
      <c r="E63" s="248" t="s">
        <v>54</v>
      </c>
      <c r="F63" s="248" t="s">
        <v>128</v>
      </c>
      <c r="G63" s="249">
        <v>150</v>
      </c>
      <c r="H63" s="250" t="s">
        <v>150</v>
      </c>
      <c r="I63" s="251"/>
    </row>
    <row r="64" spans="1:9" ht="96" customHeight="1">
      <c r="A64" s="248">
        <v>4</v>
      </c>
      <c r="B64" s="494" t="s">
        <v>32</v>
      </c>
      <c r="C64" s="494"/>
      <c r="D64" s="494"/>
      <c r="E64" s="248" t="s">
        <v>54</v>
      </c>
      <c r="F64" s="248" t="s">
        <v>128</v>
      </c>
      <c r="G64" s="249">
        <v>150</v>
      </c>
      <c r="H64" s="250" t="s">
        <v>151</v>
      </c>
      <c r="I64" s="278"/>
    </row>
    <row r="65" spans="1:9" ht="94.5" customHeight="1">
      <c r="A65" s="248">
        <v>5</v>
      </c>
      <c r="B65" s="494" t="s">
        <v>33</v>
      </c>
      <c r="C65" s="494"/>
      <c r="D65" s="494"/>
      <c r="E65" s="248" t="s">
        <v>54</v>
      </c>
      <c r="F65" s="248" t="s">
        <v>128</v>
      </c>
      <c r="G65" s="249">
        <v>130</v>
      </c>
      <c r="H65" s="250" t="s">
        <v>152</v>
      </c>
      <c r="I65" s="278"/>
    </row>
    <row r="66" spans="1:9" ht="99" customHeight="1">
      <c r="A66" s="248">
        <v>6</v>
      </c>
      <c r="B66" s="494" t="s">
        <v>648</v>
      </c>
      <c r="C66" s="494"/>
      <c r="D66" s="494"/>
      <c r="E66" s="248" t="s">
        <v>54</v>
      </c>
      <c r="F66" s="248" t="s">
        <v>128</v>
      </c>
      <c r="G66" s="249">
        <v>120</v>
      </c>
      <c r="H66" s="250" t="s">
        <v>153</v>
      </c>
      <c r="I66" s="251"/>
    </row>
    <row r="67" spans="1:9" ht="108" customHeight="1">
      <c r="A67" s="248">
        <v>7</v>
      </c>
      <c r="B67" s="494" t="s">
        <v>703</v>
      </c>
      <c r="C67" s="494"/>
      <c r="D67" s="494"/>
      <c r="E67" s="248" t="s">
        <v>54</v>
      </c>
      <c r="F67" s="248"/>
      <c r="G67" s="249">
        <v>60</v>
      </c>
      <c r="H67" s="279" t="s">
        <v>125</v>
      </c>
      <c r="I67" s="251"/>
    </row>
    <row r="68" spans="1:9" ht="69" customHeight="1">
      <c r="A68" s="248">
        <v>8</v>
      </c>
      <c r="B68" s="494" t="s">
        <v>590</v>
      </c>
      <c r="C68" s="494"/>
      <c r="D68" s="494"/>
      <c r="E68" s="248" t="s">
        <v>54</v>
      </c>
      <c r="F68" s="279"/>
      <c r="G68" s="249">
        <v>95</v>
      </c>
      <c r="H68" s="279" t="s">
        <v>125</v>
      </c>
      <c r="I68" s="251"/>
    </row>
    <row r="69" spans="1:9" ht="33" customHeight="1">
      <c r="A69" s="248">
        <v>9</v>
      </c>
      <c r="B69" s="494" t="s">
        <v>626</v>
      </c>
      <c r="C69" s="494"/>
      <c r="D69" s="494"/>
      <c r="E69" s="248" t="s">
        <v>54</v>
      </c>
      <c r="F69" s="279"/>
      <c r="G69" s="249">
        <v>486</v>
      </c>
      <c r="H69" s="279" t="s">
        <v>125</v>
      </c>
      <c r="I69" s="251"/>
    </row>
    <row r="70" spans="1:9" ht="31.5" customHeight="1">
      <c r="A70" s="495" t="s">
        <v>124</v>
      </c>
      <c r="B70" s="495"/>
      <c r="C70" s="495"/>
      <c r="D70" s="495"/>
      <c r="E70" s="495"/>
      <c r="F70" s="495"/>
      <c r="G70" s="241">
        <f>SUM(G61:G69)</f>
        <v>1441</v>
      </c>
      <c r="H70" s="279"/>
      <c r="I70" s="251"/>
    </row>
    <row r="71" spans="1:9" ht="32.25" customHeight="1">
      <c r="A71" s="495" t="s">
        <v>123</v>
      </c>
      <c r="B71" s="495"/>
      <c r="C71" s="495"/>
      <c r="D71" s="495"/>
      <c r="E71" s="495"/>
      <c r="F71" s="495"/>
      <c r="G71" s="241">
        <f>SUM(G55+G70)</f>
        <v>11000</v>
      </c>
      <c r="H71" s="280"/>
      <c r="I71" s="260"/>
    </row>
    <row r="72" spans="1:9" s="237" customFormat="1" ht="36" customHeight="1">
      <c r="A72" s="500" t="s">
        <v>649</v>
      </c>
      <c r="B72" s="500"/>
      <c r="C72" s="500"/>
      <c r="D72" s="500"/>
      <c r="E72" s="500"/>
      <c r="F72" s="500"/>
      <c r="G72" s="500"/>
      <c r="H72" s="500"/>
      <c r="I72" s="500"/>
    </row>
  </sheetData>
  <sheetProtection/>
  <mergeCells count="37">
    <mergeCell ref="A4:I4"/>
    <mergeCell ref="A5:I5"/>
    <mergeCell ref="A7:H7"/>
    <mergeCell ref="A16:F16"/>
    <mergeCell ref="H16:I16"/>
    <mergeCell ref="A1:B1"/>
    <mergeCell ref="C1:I1"/>
    <mergeCell ref="A2:B2"/>
    <mergeCell ref="C2:I2"/>
    <mergeCell ref="C3:I3"/>
    <mergeCell ref="B48:D48"/>
    <mergeCell ref="B49:D49"/>
    <mergeCell ref="A20:F20"/>
    <mergeCell ref="B37:D37"/>
    <mergeCell ref="B38:D38"/>
    <mergeCell ref="B39:D39"/>
    <mergeCell ref="A41:F41"/>
    <mergeCell ref="A71:F71"/>
    <mergeCell ref="A72:I72"/>
    <mergeCell ref="A18:H18"/>
    <mergeCell ref="B63:D63"/>
    <mergeCell ref="B64:D64"/>
    <mergeCell ref="B65:D65"/>
    <mergeCell ref="B66:D66"/>
    <mergeCell ref="A55:F55"/>
    <mergeCell ref="B61:D61"/>
    <mergeCell ref="B47:D47"/>
    <mergeCell ref="A6:I6"/>
    <mergeCell ref="A60:F60"/>
    <mergeCell ref="B67:D67"/>
    <mergeCell ref="B68:D68"/>
    <mergeCell ref="B69:D69"/>
    <mergeCell ref="A70:F70"/>
    <mergeCell ref="A51:F51"/>
    <mergeCell ref="B40:D40"/>
    <mergeCell ref="B62:D62"/>
    <mergeCell ref="B50:D50"/>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K42"/>
  <sheetViews>
    <sheetView tabSelected="1" zoomScale="80" zoomScaleNormal="80" workbookViewId="0" topLeftCell="A1">
      <selection activeCell="M9" sqref="M9"/>
    </sheetView>
  </sheetViews>
  <sheetFormatPr defaultColWidth="8.796875" defaultRowHeight="15"/>
  <cols>
    <col min="1" max="1" width="5.59765625" style="371" customWidth="1"/>
    <col min="2" max="2" width="27" style="355" customWidth="1"/>
    <col min="3" max="3" width="28.3984375" style="355" customWidth="1"/>
    <col min="4" max="4" width="21.19921875" style="375" customWidth="1"/>
    <col min="5" max="5" width="10.8984375" style="375" customWidth="1"/>
    <col min="6" max="6" width="10.59765625" style="375" customWidth="1"/>
    <col min="7" max="8" width="16.59765625" style="375" customWidth="1"/>
    <col min="9" max="9" width="15.3984375" style="376" customWidth="1"/>
    <col min="10" max="10" width="19.5" style="355" hidden="1" customWidth="1"/>
    <col min="11" max="11" width="11.69921875" style="377" customWidth="1"/>
    <col min="12" max="16384" width="9" style="355" customWidth="1"/>
  </cols>
  <sheetData>
    <row r="1" spans="1:11" ht="21" customHeight="1">
      <c r="A1" s="522" t="s">
        <v>105</v>
      </c>
      <c r="B1" s="522"/>
      <c r="C1" s="523" t="s">
        <v>159</v>
      </c>
      <c r="D1" s="523"/>
      <c r="E1" s="523"/>
      <c r="F1" s="523"/>
      <c r="G1" s="523"/>
      <c r="H1" s="523"/>
      <c r="I1" s="523"/>
      <c r="J1" s="523"/>
      <c r="K1" s="523"/>
    </row>
    <row r="2" spans="1:11" ht="21" customHeight="1">
      <c r="A2" s="523" t="s">
        <v>865</v>
      </c>
      <c r="B2" s="523"/>
      <c r="C2" s="523" t="s">
        <v>160</v>
      </c>
      <c r="D2" s="523"/>
      <c r="E2" s="523"/>
      <c r="F2" s="523"/>
      <c r="G2" s="523"/>
      <c r="H2" s="523"/>
      <c r="I2" s="523"/>
      <c r="J2" s="523"/>
      <c r="K2" s="523"/>
    </row>
    <row r="3" spans="1:11" ht="12" customHeight="1">
      <c r="A3" s="357"/>
      <c r="B3" s="358"/>
      <c r="C3" s="359"/>
      <c r="D3" s="359"/>
      <c r="E3" s="359"/>
      <c r="F3" s="380"/>
      <c r="G3" s="380"/>
      <c r="H3" s="384"/>
      <c r="I3" s="359"/>
      <c r="J3" s="359"/>
      <c r="K3" s="359"/>
    </row>
    <row r="4" spans="1:11" ht="23.25" customHeight="1">
      <c r="A4" s="524" t="s">
        <v>863</v>
      </c>
      <c r="B4" s="523"/>
      <c r="C4" s="523"/>
      <c r="D4" s="523"/>
      <c r="E4" s="523"/>
      <c r="F4" s="523"/>
      <c r="G4" s="523"/>
      <c r="H4" s="523"/>
      <c r="I4" s="523"/>
      <c r="J4" s="523"/>
      <c r="K4" s="523"/>
    </row>
    <row r="5" spans="1:11" ht="18" customHeight="1">
      <c r="A5" s="520" t="s">
        <v>864</v>
      </c>
      <c r="B5" s="520"/>
      <c r="C5" s="520"/>
      <c r="D5" s="520"/>
      <c r="E5" s="520"/>
      <c r="F5" s="520"/>
      <c r="G5" s="520"/>
      <c r="H5" s="520"/>
      <c r="I5" s="520"/>
      <c r="J5" s="520"/>
      <c r="K5" s="520"/>
    </row>
    <row r="6" spans="1:11" ht="13.5" customHeight="1">
      <c r="A6" s="521"/>
      <c r="B6" s="521"/>
      <c r="C6" s="521"/>
      <c r="D6" s="521"/>
      <c r="E6" s="521"/>
      <c r="F6" s="521"/>
      <c r="G6" s="521"/>
      <c r="H6" s="521"/>
      <c r="I6" s="521"/>
      <c r="J6" s="521"/>
      <c r="K6" s="521"/>
    </row>
    <row r="7" spans="1:11" s="360" customFormat="1" ht="30.75" customHeight="1">
      <c r="A7" s="513" t="s">
        <v>874</v>
      </c>
      <c r="B7" s="513"/>
      <c r="C7" s="513"/>
      <c r="D7" s="513"/>
      <c r="E7" s="513"/>
      <c r="F7" s="513"/>
      <c r="G7" s="513"/>
      <c r="H7" s="513"/>
      <c r="I7" s="513"/>
      <c r="J7" s="513"/>
      <c r="K7" s="513"/>
    </row>
    <row r="8" spans="1:11" s="360" customFormat="1" ht="27" customHeight="1">
      <c r="A8" s="525" t="s">
        <v>100</v>
      </c>
      <c r="B8" s="514" t="s">
        <v>483</v>
      </c>
      <c r="C8" s="514" t="s">
        <v>112</v>
      </c>
      <c r="D8" s="517" t="s">
        <v>885</v>
      </c>
      <c r="E8" s="518"/>
      <c r="F8" s="518"/>
      <c r="G8" s="518"/>
      <c r="H8" s="518"/>
      <c r="I8" s="519"/>
      <c r="J8" s="514" t="s">
        <v>12</v>
      </c>
      <c r="K8" s="514" t="s">
        <v>115</v>
      </c>
    </row>
    <row r="9" spans="1:11" s="360" customFormat="1" ht="25.5" customHeight="1">
      <c r="A9" s="526"/>
      <c r="B9" s="515"/>
      <c r="C9" s="515"/>
      <c r="D9" s="514" t="s">
        <v>866</v>
      </c>
      <c r="E9" s="517" t="s">
        <v>867</v>
      </c>
      <c r="F9" s="519"/>
      <c r="G9" s="514" t="s">
        <v>869</v>
      </c>
      <c r="H9" s="500" t="s">
        <v>887</v>
      </c>
      <c r="I9" s="500"/>
      <c r="J9" s="515"/>
      <c r="K9" s="515"/>
    </row>
    <row r="10" spans="1:11" s="360" customFormat="1" ht="99" customHeight="1">
      <c r="A10" s="527"/>
      <c r="B10" s="516"/>
      <c r="C10" s="516"/>
      <c r="D10" s="516"/>
      <c r="E10" s="382" t="s">
        <v>868</v>
      </c>
      <c r="F10" s="382" t="s">
        <v>777</v>
      </c>
      <c r="G10" s="516"/>
      <c r="H10" s="382" t="s">
        <v>889</v>
      </c>
      <c r="I10" s="382" t="s">
        <v>888</v>
      </c>
      <c r="J10" s="516"/>
      <c r="K10" s="516"/>
    </row>
    <row r="11" spans="1:11" s="363" customFormat="1" ht="60.75" customHeight="1">
      <c r="A11" s="247">
        <v>1</v>
      </c>
      <c r="B11" s="356" t="s">
        <v>857</v>
      </c>
      <c r="C11" s="356" t="s">
        <v>870</v>
      </c>
      <c r="D11" s="248"/>
      <c r="E11" s="248"/>
      <c r="F11" s="248"/>
      <c r="G11" s="248"/>
      <c r="H11" s="248"/>
      <c r="I11" s="249"/>
      <c r="J11" s="356" t="s">
        <v>336</v>
      </c>
      <c r="K11" s="362"/>
    </row>
    <row r="12" spans="1:11" s="360" customFormat="1" ht="135.75" customHeight="1">
      <c r="A12" s="247">
        <v>2</v>
      </c>
      <c r="B12" s="356" t="s">
        <v>845</v>
      </c>
      <c r="C12" s="356" t="s">
        <v>846</v>
      </c>
      <c r="D12" s="248"/>
      <c r="E12" s="248"/>
      <c r="F12" s="248"/>
      <c r="G12" s="248"/>
      <c r="H12" s="248"/>
      <c r="I12" s="249"/>
      <c r="J12" s="356" t="s">
        <v>336</v>
      </c>
      <c r="K12" s="364"/>
    </row>
    <row r="13" spans="1:11" s="360" customFormat="1" ht="124.5" customHeight="1">
      <c r="A13" s="247">
        <v>3</v>
      </c>
      <c r="B13" s="356" t="s">
        <v>854</v>
      </c>
      <c r="C13" s="354" t="s">
        <v>856</v>
      </c>
      <c r="D13" s="365"/>
      <c r="E13" s="365"/>
      <c r="F13" s="365"/>
      <c r="G13" s="365"/>
      <c r="H13" s="365"/>
      <c r="I13" s="249"/>
      <c r="J13" s="356" t="s">
        <v>855</v>
      </c>
      <c r="K13" s="364"/>
    </row>
    <row r="14" spans="1:11" s="360" customFormat="1" ht="61.5" customHeight="1">
      <c r="A14" s="247">
        <v>4</v>
      </c>
      <c r="B14" s="356" t="s">
        <v>858</v>
      </c>
      <c r="C14" s="356" t="s">
        <v>859</v>
      </c>
      <c r="D14" s="248"/>
      <c r="E14" s="248"/>
      <c r="F14" s="248"/>
      <c r="G14" s="248"/>
      <c r="H14" s="248"/>
      <c r="I14" s="249"/>
      <c r="J14" s="356" t="s">
        <v>853</v>
      </c>
      <c r="K14" s="366"/>
    </row>
    <row r="15" spans="1:11" s="363" customFormat="1" ht="120.75" customHeight="1">
      <c r="A15" s="247">
        <v>5</v>
      </c>
      <c r="B15" s="250" t="s">
        <v>847</v>
      </c>
      <c r="C15" s="250" t="s">
        <v>851</v>
      </c>
      <c r="D15" s="248"/>
      <c r="E15" s="248"/>
      <c r="F15" s="248"/>
      <c r="G15" s="248"/>
      <c r="H15" s="248"/>
      <c r="I15" s="249"/>
      <c r="J15" s="250" t="s">
        <v>743</v>
      </c>
      <c r="K15" s="367"/>
    </row>
    <row r="16" spans="1:11" s="363" customFormat="1" ht="78.75" customHeight="1">
      <c r="A16" s="247">
        <v>6</v>
      </c>
      <c r="B16" s="250" t="s">
        <v>744</v>
      </c>
      <c r="C16" s="250" t="s">
        <v>745</v>
      </c>
      <c r="D16" s="248"/>
      <c r="E16" s="248"/>
      <c r="F16" s="248"/>
      <c r="G16" s="248"/>
      <c r="H16" s="248"/>
      <c r="I16" s="249"/>
      <c r="J16" s="250" t="s">
        <v>741</v>
      </c>
      <c r="K16" s="368"/>
    </row>
    <row r="17" spans="1:11" s="363" customFormat="1" ht="63" customHeight="1">
      <c r="A17" s="247">
        <v>7</v>
      </c>
      <c r="B17" s="356" t="s">
        <v>852</v>
      </c>
      <c r="C17" s="356" t="s">
        <v>860</v>
      </c>
      <c r="D17" s="248"/>
      <c r="E17" s="248"/>
      <c r="F17" s="248"/>
      <c r="G17" s="248"/>
      <c r="H17" s="248"/>
      <c r="I17" s="249"/>
      <c r="J17" s="356" t="s">
        <v>125</v>
      </c>
      <c r="K17" s="369"/>
    </row>
    <row r="18" spans="1:11" ht="36.75" customHeight="1">
      <c r="A18" s="513" t="s">
        <v>871</v>
      </c>
      <c r="B18" s="513"/>
      <c r="C18" s="513"/>
      <c r="D18" s="513"/>
      <c r="E18" s="513"/>
      <c r="F18" s="513"/>
      <c r="G18" s="513"/>
      <c r="H18" s="513"/>
      <c r="I18" s="513"/>
      <c r="J18" s="513"/>
      <c r="K18" s="513"/>
    </row>
    <row r="19" spans="1:11" ht="30.75" customHeight="1">
      <c r="A19" s="525" t="s">
        <v>100</v>
      </c>
      <c r="B19" s="514" t="s">
        <v>483</v>
      </c>
      <c r="C19" s="514" t="s">
        <v>112</v>
      </c>
      <c r="D19" s="517" t="s">
        <v>885</v>
      </c>
      <c r="E19" s="518"/>
      <c r="F19" s="518"/>
      <c r="G19" s="518"/>
      <c r="H19" s="518"/>
      <c r="I19" s="519"/>
      <c r="J19" s="514" t="s">
        <v>12</v>
      </c>
      <c r="K19" s="514" t="s">
        <v>115</v>
      </c>
    </row>
    <row r="20" spans="1:11" ht="31.5" customHeight="1">
      <c r="A20" s="526"/>
      <c r="B20" s="515"/>
      <c r="C20" s="515"/>
      <c r="D20" s="514" t="s">
        <v>866</v>
      </c>
      <c r="E20" s="517" t="s">
        <v>867</v>
      </c>
      <c r="F20" s="519"/>
      <c r="G20" s="514" t="s">
        <v>869</v>
      </c>
      <c r="H20" s="500" t="s">
        <v>887</v>
      </c>
      <c r="I20" s="500"/>
      <c r="J20" s="515"/>
      <c r="K20" s="515"/>
    </row>
    <row r="21" spans="1:11" ht="102.75" customHeight="1">
      <c r="A21" s="527"/>
      <c r="B21" s="516"/>
      <c r="C21" s="516"/>
      <c r="D21" s="516"/>
      <c r="E21" s="382" t="s">
        <v>868</v>
      </c>
      <c r="F21" s="382" t="s">
        <v>777</v>
      </c>
      <c r="G21" s="516"/>
      <c r="H21" s="382" t="s">
        <v>889</v>
      </c>
      <c r="I21" s="382" t="s">
        <v>888</v>
      </c>
      <c r="J21" s="516"/>
      <c r="K21" s="516"/>
    </row>
    <row r="22" spans="1:11" ht="54" customHeight="1">
      <c r="A22" s="247">
        <v>1</v>
      </c>
      <c r="B22" s="250" t="s">
        <v>844</v>
      </c>
      <c r="C22" s="250" t="s">
        <v>843</v>
      </c>
      <c r="D22" s="248"/>
      <c r="E22" s="248"/>
      <c r="F22" s="248"/>
      <c r="G22" s="248"/>
      <c r="H22" s="248"/>
      <c r="I22" s="249"/>
      <c r="J22" s="250" t="s">
        <v>125</v>
      </c>
      <c r="K22" s="369"/>
    </row>
    <row r="23" spans="1:11" ht="74.25" customHeight="1">
      <c r="A23" s="247">
        <v>2</v>
      </c>
      <c r="B23" s="250" t="s">
        <v>872</v>
      </c>
      <c r="C23" s="250" t="s">
        <v>735</v>
      </c>
      <c r="D23" s="248"/>
      <c r="E23" s="248"/>
      <c r="F23" s="248"/>
      <c r="G23" s="248"/>
      <c r="H23" s="248"/>
      <c r="I23" s="249"/>
      <c r="J23" s="250"/>
      <c r="K23" s="369"/>
    </row>
    <row r="24" spans="1:11" ht="103.5" customHeight="1">
      <c r="A24" s="247">
        <v>3</v>
      </c>
      <c r="B24" s="250" t="s">
        <v>873</v>
      </c>
      <c r="C24" s="250" t="s">
        <v>736</v>
      </c>
      <c r="D24" s="248"/>
      <c r="E24" s="248"/>
      <c r="F24" s="248"/>
      <c r="G24" s="248"/>
      <c r="H24" s="248"/>
      <c r="I24" s="249"/>
      <c r="J24" s="250"/>
      <c r="K24" s="369"/>
    </row>
    <row r="25" spans="1:11" ht="75.75" customHeight="1">
      <c r="A25" s="247">
        <v>4</v>
      </c>
      <c r="B25" s="367" t="s">
        <v>861</v>
      </c>
      <c r="C25" s="250" t="s">
        <v>737</v>
      </c>
      <c r="D25" s="248"/>
      <c r="E25" s="248"/>
      <c r="F25" s="248"/>
      <c r="G25" s="248"/>
      <c r="H25" s="248"/>
      <c r="I25" s="249"/>
      <c r="J25" s="250" t="s">
        <v>125</v>
      </c>
      <c r="K25" s="369"/>
    </row>
    <row r="26" spans="1:11" ht="72.75" customHeight="1">
      <c r="A26" s="247">
        <v>5</v>
      </c>
      <c r="B26" s="367" t="s">
        <v>862</v>
      </c>
      <c r="C26" s="250" t="s">
        <v>738</v>
      </c>
      <c r="D26" s="248"/>
      <c r="E26" s="248"/>
      <c r="F26" s="248"/>
      <c r="G26" s="248"/>
      <c r="H26" s="248"/>
      <c r="I26" s="249"/>
      <c r="J26" s="250" t="s">
        <v>125</v>
      </c>
      <c r="K26" s="364"/>
    </row>
    <row r="27" spans="1:11" ht="89.25" customHeight="1">
      <c r="A27" s="247">
        <v>6</v>
      </c>
      <c r="B27" s="250" t="s">
        <v>881</v>
      </c>
      <c r="C27" s="250" t="s">
        <v>848</v>
      </c>
      <c r="D27" s="370"/>
      <c r="E27" s="248"/>
      <c r="F27" s="248"/>
      <c r="G27" s="248"/>
      <c r="H27" s="248"/>
      <c r="I27" s="249"/>
      <c r="J27" s="250" t="s">
        <v>125</v>
      </c>
      <c r="K27" s="364"/>
    </row>
    <row r="28" spans="1:11" ht="57" customHeight="1">
      <c r="A28" s="247" t="s">
        <v>742</v>
      </c>
      <c r="B28" s="385" t="s">
        <v>875</v>
      </c>
      <c r="C28" s="250"/>
      <c r="D28" s="370"/>
      <c r="E28" s="248"/>
      <c r="F28" s="248"/>
      <c r="G28" s="248"/>
      <c r="H28" s="248"/>
      <c r="I28" s="249"/>
      <c r="J28" s="250"/>
      <c r="K28" s="364"/>
    </row>
    <row r="29" spans="1:11" ht="57" customHeight="1">
      <c r="A29" s="247" t="s">
        <v>742</v>
      </c>
      <c r="B29" s="385" t="s">
        <v>876</v>
      </c>
      <c r="C29" s="250"/>
      <c r="D29" s="370"/>
      <c r="E29" s="248"/>
      <c r="F29" s="248"/>
      <c r="G29" s="248"/>
      <c r="H29" s="248"/>
      <c r="I29" s="249"/>
      <c r="J29" s="250"/>
      <c r="K29" s="364"/>
    </row>
    <row r="30" spans="1:11" ht="56.25" customHeight="1">
      <c r="A30" s="247" t="s">
        <v>742</v>
      </c>
      <c r="B30" s="385" t="s">
        <v>877</v>
      </c>
      <c r="C30" s="250"/>
      <c r="D30" s="370"/>
      <c r="E30" s="248"/>
      <c r="F30" s="248"/>
      <c r="G30" s="248"/>
      <c r="H30" s="248"/>
      <c r="I30" s="249"/>
      <c r="J30" s="250"/>
      <c r="K30" s="364"/>
    </row>
    <row r="31" spans="1:11" ht="75" customHeight="1">
      <c r="A31" s="247" t="s">
        <v>742</v>
      </c>
      <c r="B31" s="385" t="s">
        <v>886</v>
      </c>
      <c r="C31" s="250"/>
      <c r="D31" s="370"/>
      <c r="E31" s="248"/>
      <c r="F31" s="248"/>
      <c r="G31" s="248"/>
      <c r="H31" s="248"/>
      <c r="I31" s="249"/>
      <c r="J31" s="250"/>
      <c r="K31" s="364"/>
    </row>
    <row r="32" spans="1:11" ht="55.5" customHeight="1">
      <c r="A32" s="247">
        <v>7</v>
      </c>
      <c r="B32" s="250" t="s">
        <v>878</v>
      </c>
      <c r="C32" s="250" t="s">
        <v>848</v>
      </c>
      <c r="D32" s="370"/>
      <c r="E32" s="248"/>
      <c r="F32" s="248"/>
      <c r="G32" s="248"/>
      <c r="H32" s="248"/>
      <c r="I32" s="249"/>
      <c r="J32" s="250"/>
      <c r="K32" s="364"/>
    </row>
    <row r="33" spans="1:11" s="388" customFormat="1" ht="37.5" customHeight="1">
      <c r="A33" s="361" t="s">
        <v>742</v>
      </c>
      <c r="B33" s="385" t="s">
        <v>879</v>
      </c>
      <c r="C33" s="385"/>
      <c r="D33" s="386"/>
      <c r="E33" s="378"/>
      <c r="F33" s="378"/>
      <c r="G33" s="378"/>
      <c r="H33" s="381"/>
      <c r="I33" s="387"/>
      <c r="J33" s="385"/>
      <c r="K33" s="364"/>
    </row>
    <row r="34" spans="1:11" s="388" customFormat="1" ht="39" customHeight="1">
      <c r="A34" s="361" t="s">
        <v>742</v>
      </c>
      <c r="B34" s="385" t="s">
        <v>880</v>
      </c>
      <c r="C34" s="385"/>
      <c r="D34" s="386"/>
      <c r="E34" s="378"/>
      <c r="F34" s="378"/>
      <c r="G34" s="378"/>
      <c r="H34" s="381"/>
      <c r="I34" s="387"/>
      <c r="J34" s="385"/>
      <c r="K34" s="364"/>
    </row>
    <row r="35" spans="1:11" ht="62.25" customHeight="1">
      <c r="A35" s="247">
        <v>8</v>
      </c>
      <c r="B35" s="250" t="s">
        <v>849</v>
      </c>
      <c r="C35" s="250" t="s">
        <v>848</v>
      </c>
      <c r="D35" s="370"/>
      <c r="E35" s="248"/>
      <c r="F35" s="248"/>
      <c r="G35" s="248"/>
      <c r="H35" s="248"/>
      <c r="I35" s="249"/>
      <c r="J35" s="250" t="s">
        <v>125</v>
      </c>
      <c r="K35" s="366"/>
    </row>
    <row r="36" spans="1:11" ht="39.75" customHeight="1">
      <c r="A36" s="247">
        <v>9</v>
      </c>
      <c r="B36" s="250" t="s">
        <v>739</v>
      </c>
      <c r="C36" s="250" t="s">
        <v>850</v>
      </c>
      <c r="D36" s="370"/>
      <c r="E36" s="248"/>
      <c r="F36" s="248"/>
      <c r="G36" s="248"/>
      <c r="H36" s="248"/>
      <c r="I36" s="249"/>
      <c r="J36" s="250" t="s">
        <v>125</v>
      </c>
      <c r="K36" s="364"/>
    </row>
    <row r="37" spans="1:11" s="388" customFormat="1" ht="27.75" customHeight="1">
      <c r="A37" s="361" t="s">
        <v>742</v>
      </c>
      <c r="B37" s="385" t="s">
        <v>882</v>
      </c>
      <c r="C37" s="385"/>
      <c r="D37" s="386"/>
      <c r="E37" s="381"/>
      <c r="F37" s="381"/>
      <c r="G37" s="381"/>
      <c r="H37" s="381"/>
      <c r="I37" s="387"/>
      <c r="J37" s="385"/>
      <c r="K37" s="364"/>
    </row>
    <row r="38" spans="1:11" s="388" customFormat="1" ht="27" customHeight="1">
      <c r="A38" s="361" t="s">
        <v>742</v>
      </c>
      <c r="B38" s="385" t="s">
        <v>883</v>
      </c>
      <c r="C38" s="385"/>
      <c r="D38" s="386"/>
      <c r="E38" s="381"/>
      <c r="F38" s="381"/>
      <c r="G38" s="381"/>
      <c r="H38" s="381"/>
      <c r="I38" s="387"/>
      <c r="J38" s="385"/>
      <c r="K38" s="364"/>
    </row>
    <row r="39" spans="1:11" ht="200.25" customHeight="1">
      <c r="A39" s="247">
        <v>10</v>
      </c>
      <c r="B39" s="250" t="s">
        <v>884</v>
      </c>
      <c r="C39" s="250" t="s">
        <v>740</v>
      </c>
      <c r="D39" s="248"/>
      <c r="E39" s="248"/>
      <c r="F39" s="248"/>
      <c r="G39" s="248"/>
      <c r="H39" s="248"/>
      <c r="I39" s="249"/>
      <c r="J39" s="250" t="s">
        <v>125</v>
      </c>
      <c r="K39" s="364"/>
    </row>
    <row r="42" spans="1:11" s="363" customFormat="1" ht="15.75">
      <c r="A42" s="371"/>
      <c r="D42" s="371"/>
      <c r="E42" s="371"/>
      <c r="F42" s="379"/>
      <c r="G42" s="379"/>
      <c r="H42" s="383"/>
      <c r="I42" s="372"/>
      <c r="J42" s="373"/>
      <c r="K42" s="374"/>
    </row>
  </sheetData>
  <sheetProtection/>
  <mergeCells count="29">
    <mergeCell ref="C19:C21"/>
    <mergeCell ref="D19:I19"/>
    <mergeCell ref="J19:J21"/>
    <mergeCell ref="K19:K21"/>
    <mergeCell ref="D20:D21"/>
    <mergeCell ref="E20:F20"/>
    <mergeCell ref="G20:G21"/>
    <mergeCell ref="A18:K18"/>
    <mergeCell ref="A8:A10"/>
    <mergeCell ref="H9:I9"/>
    <mergeCell ref="H20:I20"/>
    <mergeCell ref="A19:A21"/>
    <mergeCell ref="B19:B21"/>
    <mergeCell ref="A5:K5"/>
    <mergeCell ref="A6:K6"/>
    <mergeCell ref="A1:B1"/>
    <mergeCell ref="C1:K1"/>
    <mergeCell ref="A2:B2"/>
    <mergeCell ref="C2:K2"/>
    <mergeCell ref="A4:K4"/>
    <mergeCell ref="A7:K7"/>
    <mergeCell ref="J8:J10"/>
    <mergeCell ref="D8:I8"/>
    <mergeCell ref="K8:K10"/>
    <mergeCell ref="B8:B10"/>
    <mergeCell ref="C8:C10"/>
    <mergeCell ref="D9:D10"/>
    <mergeCell ref="E9:F9"/>
    <mergeCell ref="G9:G10"/>
  </mergeCells>
  <printOptions/>
  <pageMargins left="0.45" right="0.2" top="0.42" bottom="0.41" header="0.26" footer="0.18"/>
  <pageSetup horizontalDpi="600" verticalDpi="600" orientation="landscape" paperSize="9" scale="79"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D29"/>
  <sheetViews>
    <sheetView zoomScalePageLayoutView="0" workbookViewId="0" topLeftCell="A1">
      <selection activeCell="E17" sqref="E17"/>
    </sheetView>
  </sheetViews>
  <sheetFormatPr defaultColWidth="8.796875" defaultRowHeight="15"/>
  <cols>
    <col min="1" max="1" width="3.09765625" style="297" customWidth="1"/>
    <col min="2" max="2" width="5.8984375" style="297" customWidth="1"/>
    <col min="3" max="3" width="12.59765625" style="297" customWidth="1"/>
    <col min="4" max="4" width="4.19921875" style="297" customWidth="1"/>
    <col min="5" max="5" width="4.3984375" style="297" customWidth="1"/>
    <col min="6" max="6" width="4.19921875" style="297" customWidth="1"/>
    <col min="7" max="7" width="4.5" style="297" customWidth="1"/>
    <col min="8" max="8" width="5.19921875" style="297" customWidth="1"/>
    <col min="9" max="10" width="5.09765625" style="297" customWidth="1"/>
    <col min="11" max="11" width="4.59765625" style="297" customWidth="1"/>
    <col min="12" max="12" width="4.69921875" style="297" customWidth="1"/>
    <col min="13" max="13" width="4.8984375" style="297" customWidth="1"/>
    <col min="14" max="14" width="4.69921875" style="297" customWidth="1"/>
    <col min="15" max="15" width="4.59765625" style="297" customWidth="1"/>
    <col min="16" max="16" width="4.5" style="297" customWidth="1"/>
    <col min="17" max="17" width="4.19921875" style="297" customWidth="1"/>
    <col min="18" max="18" width="5.09765625" style="297" customWidth="1"/>
    <col min="19" max="19" width="4.8984375" style="297" customWidth="1"/>
    <col min="20" max="21" width="4.59765625" style="297" customWidth="1"/>
    <col min="22" max="22" width="4.5" style="297" customWidth="1"/>
    <col min="23" max="23" width="5" style="297" customWidth="1"/>
    <col min="24" max="24" width="4.8984375" style="297" customWidth="1"/>
    <col min="25" max="25" width="4.59765625" style="297" customWidth="1"/>
    <col min="26" max="26" width="5.59765625" style="297" customWidth="1"/>
    <col min="27" max="27" width="5" style="297" customWidth="1"/>
    <col min="28" max="28" width="4.69921875" style="297" customWidth="1"/>
    <col min="29" max="16384" width="9" style="297" customWidth="1"/>
  </cols>
  <sheetData>
    <row r="1" spans="1:28" ht="18.75">
      <c r="A1" s="557" t="s">
        <v>105</v>
      </c>
      <c r="B1" s="557"/>
      <c r="C1" s="557"/>
      <c r="D1" s="557"/>
      <c r="G1" s="558" t="s">
        <v>159</v>
      </c>
      <c r="H1" s="558"/>
      <c r="I1" s="558"/>
      <c r="J1" s="558"/>
      <c r="K1" s="558"/>
      <c r="L1" s="558"/>
      <c r="M1" s="558"/>
      <c r="N1" s="558"/>
      <c r="O1" s="558"/>
      <c r="P1" s="558"/>
      <c r="Q1" s="558"/>
      <c r="R1" s="558"/>
      <c r="S1" s="558"/>
      <c r="T1" s="558"/>
      <c r="U1" s="558"/>
      <c r="V1" s="558"/>
      <c r="W1" s="558"/>
      <c r="X1" s="558"/>
      <c r="Y1" s="558"/>
      <c r="Z1" s="558"/>
      <c r="AA1" s="558"/>
      <c r="AB1" s="558"/>
    </row>
    <row r="2" spans="1:28" ht="24.75" customHeight="1">
      <c r="A2" s="557"/>
      <c r="B2" s="557"/>
      <c r="C2" s="557"/>
      <c r="D2" s="557"/>
      <c r="G2" s="558" t="s">
        <v>160</v>
      </c>
      <c r="H2" s="558"/>
      <c r="I2" s="558"/>
      <c r="J2" s="558"/>
      <c r="K2" s="558"/>
      <c r="L2" s="558"/>
      <c r="M2" s="558"/>
      <c r="N2" s="558"/>
      <c r="O2" s="558"/>
      <c r="P2" s="558"/>
      <c r="Q2" s="558"/>
      <c r="R2" s="558"/>
      <c r="S2" s="558"/>
      <c r="T2" s="558"/>
      <c r="U2" s="558"/>
      <c r="V2" s="558"/>
      <c r="W2" s="558"/>
      <c r="X2" s="558"/>
      <c r="Y2" s="558"/>
      <c r="Z2" s="558"/>
      <c r="AA2" s="558"/>
      <c r="AB2" s="558"/>
    </row>
    <row r="3" spans="1:28" ht="12" customHeight="1">
      <c r="A3" s="296"/>
      <c r="B3" s="296"/>
      <c r="C3" s="296"/>
      <c r="D3" s="296"/>
      <c r="G3" s="559"/>
      <c r="H3" s="559"/>
      <c r="I3" s="559"/>
      <c r="J3" s="559"/>
      <c r="K3" s="559"/>
      <c r="L3" s="559"/>
      <c r="M3" s="559"/>
      <c r="N3" s="559"/>
      <c r="O3" s="559"/>
      <c r="P3" s="559"/>
      <c r="Q3" s="559"/>
      <c r="R3" s="559"/>
      <c r="S3" s="559"/>
      <c r="T3" s="559"/>
      <c r="U3" s="559"/>
      <c r="V3" s="559"/>
      <c r="W3" s="559"/>
      <c r="X3" s="559"/>
      <c r="Y3" s="559"/>
      <c r="Z3" s="559"/>
      <c r="AA3" s="559"/>
      <c r="AB3" s="559"/>
    </row>
    <row r="4" spans="1:28" ht="15" customHeight="1">
      <c r="A4" s="296"/>
      <c r="B4" s="296"/>
      <c r="C4" s="296"/>
      <c r="D4" s="296"/>
      <c r="Y4" s="560" t="s">
        <v>746</v>
      </c>
      <c r="Z4" s="560"/>
      <c r="AA4" s="298"/>
      <c r="AB4" s="298"/>
    </row>
    <row r="5" spans="1:28" ht="30.75" customHeight="1">
      <c r="A5" s="546" t="s">
        <v>747</v>
      </c>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row>
    <row r="6" spans="1:30" s="301" customFormat="1" ht="19.5" customHeight="1">
      <c r="A6" s="299"/>
      <c r="B6" s="300"/>
      <c r="C6" s="300"/>
      <c r="D6" s="300"/>
      <c r="E6" s="300"/>
      <c r="F6" s="300"/>
      <c r="G6" s="300"/>
      <c r="H6" s="300"/>
      <c r="I6" s="300"/>
      <c r="K6" s="300"/>
      <c r="M6" s="300"/>
      <c r="N6" s="300"/>
      <c r="O6" s="300"/>
      <c r="P6" s="300"/>
      <c r="Q6" s="300"/>
      <c r="R6" s="302" t="s">
        <v>748</v>
      </c>
      <c r="S6" s="303"/>
      <c r="T6" s="303"/>
      <c r="U6" s="303"/>
      <c r="V6" s="303"/>
      <c r="W6" s="303"/>
      <c r="X6" s="300"/>
      <c r="Y6" s="300"/>
      <c r="Z6" s="304"/>
      <c r="AA6" s="300"/>
      <c r="AB6" s="304"/>
      <c r="AC6" s="297"/>
      <c r="AD6" s="297"/>
    </row>
    <row r="7" spans="1:30" s="308" customFormat="1" ht="39.75" customHeight="1">
      <c r="A7" s="548" t="s">
        <v>100</v>
      </c>
      <c r="B7" s="550" t="s">
        <v>749</v>
      </c>
      <c r="C7" s="551"/>
      <c r="D7" s="535" t="s">
        <v>750</v>
      </c>
      <c r="E7" s="554"/>
      <c r="F7" s="554"/>
      <c r="G7" s="536"/>
      <c r="H7" s="555" t="s">
        <v>751</v>
      </c>
      <c r="I7" s="554"/>
      <c r="J7" s="554"/>
      <c r="K7" s="554"/>
      <c r="L7" s="305" t="s">
        <v>752</v>
      </c>
      <c r="M7" s="306"/>
      <c r="N7" s="306"/>
      <c r="O7" s="306"/>
      <c r="P7" s="306"/>
      <c r="Q7" s="306"/>
      <c r="R7" s="305" t="s">
        <v>753</v>
      </c>
      <c r="S7" s="307"/>
      <c r="T7" s="535" t="s">
        <v>242</v>
      </c>
      <c r="U7" s="554"/>
      <c r="V7" s="536"/>
      <c r="W7" s="556" t="s">
        <v>754</v>
      </c>
      <c r="X7" s="556" t="s">
        <v>755</v>
      </c>
      <c r="Y7" s="556" t="s">
        <v>756</v>
      </c>
      <c r="Z7" s="556" t="s">
        <v>757</v>
      </c>
      <c r="AA7" s="535" t="s">
        <v>758</v>
      </c>
      <c r="AB7" s="536"/>
      <c r="AC7" s="301"/>
      <c r="AD7" s="301"/>
    </row>
    <row r="8" spans="1:28" s="308" customFormat="1" ht="51.75" customHeight="1">
      <c r="A8" s="549"/>
      <c r="B8" s="552"/>
      <c r="C8" s="553"/>
      <c r="D8" s="309" t="s">
        <v>759</v>
      </c>
      <c r="E8" s="309" t="s">
        <v>760</v>
      </c>
      <c r="F8" s="309" t="s">
        <v>761</v>
      </c>
      <c r="G8" s="309" t="s">
        <v>762</v>
      </c>
      <c r="H8" s="309" t="s">
        <v>763</v>
      </c>
      <c r="I8" s="309" t="s">
        <v>764</v>
      </c>
      <c r="J8" s="309" t="s">
        <v>765</v>
      </c>
      <c r="K8" s="309" t="s">
        <v>766</v>
      </c>
      <c r="L8" s="309" t="s">
        <v>767</v>
      </c>
      <c r="M8" s="309" t="s">
        <v>768</v>
      </c>
      <c r="N8" s="310" t="s">
        <v>769</v>
      </c>
      <c r="O8" s="309" t="s">
        <v>770</v>
      </c>
      <c r="P8" s="309" t="s">
        <v>760</v>
      </c>
      <c r="Q8" s="309" t="s">
        <v>761</v>
      </c>
      <c r="R8" s="311" t="s">
        <v>771</v>
      </c>
      <c r="S8" s="311" t="s">
        <v>772</v>
      </c>
      <c r="T8" s="311" t="s">
        <v>773</v>
      </c>
      <c r="U8" s="311" t="s">
        <v>774</v>
      </c>
      <c r="V8" s="311" t="s">
        <v>775</v>
      </c>
      <c r="W8" s="549"/>
      <c r="X8" s="549"/>
      <c r="Y8" s="549"/>
      <c r="Z8" s="549"/>
      <c r="AA8" s="311" t="s">
        <v>776</v>
      </c>
      <c r="AB8" s="311" t="s">
        <v>777</v>
      </c>
    </row>
    <row r="9" spans="1:28" s="308" customFormat="1" ht="27.75" customHeight="1">
      <c r="A9" s="537">
        <v>1</v>
      </c>
      <c r="B9" s="540" t="s">
        <v>778</v>
      </c>
      <c r="C9" s="312" t="s">
        <v>779</v>
      </c>
      <c r="D9" s="313"/>
      <c r="E9" s="313"/>
      <c r="F9" s="313"/>
      <c r="G9" s="313"/>
      <c r="H9" s="313"/>
      <c r="I9" s="313"/>
      <c r="J9" s="313"/>
      <c r="K9" s="313"/>
      <c r="L9" s="313"/>
      <c r="M9" s="313"/>
      <c r="N9" s="313"/>
      <c r="O9" s="313"/>
      <c r="P9" s="313"/>
      <c r="Q9" s="313"/>
      <c r="R9" s="313"/>
      <c r="S9" s="313"/>
      <c r="T9" s="313"/>
      <c r="U9" s="313"/>
      <c r="V9" s="313"/>
      <c r="W9" s="313"/>
      <c r="X9" s="313"/>
      <c r="Y9" s="313"/>
      <c r="Z9" s="314">
        <f>SUM(D9:Y9)</f>
        <v>0</v>
      </c>
      <c r="AA9" s="313"/>
      <c r="AB9" s="313"/>
    </row>
    <row r="10" spans="1:28" s="308" customFormat="1" ht="27.75" customHeight="1">
      <c r="A10" s="538"/>
      <c r="B10" s="541"/>
      <c r="C10" s="312" t="s">
        <v>780</v>
      </c>
      <c r="D10" s="313"/>
      <c r="E10" s="313"/>
      <c r="F10" s="313"/>
      <c r="G10" s="313"/>
      <c r="H10" s="313">
        <v>6</v>
      </c>
      <c r="I10" s="313"/>
      <c r="J10" s="313"/>
      <c r="K10" s="313"/>
      <c r="L10" s="313">
        <v>1</v>
      </c>
      <c r="M10" s="313"/>
      <c r="N10" s="313"/>
      <c r="O10" s="313"/>
      <c r="P10" s="313"/>
      <c r="Q10" s="313"/>
      <c r="R10" s="313">
        <v>10</v>
      </c>
      <c r="S10" s="313">
        <v>4</v>
      </c>
      <c r="T10" s="313"/>
      <c r="U10" s="313">
        <v>11</v>
      </c>
      <c r="V10" s="313">
        <v>2</v>
      </c>
      <c r="W10" s="313">
        <v>11</v>
      </c>
      <c r="X10" s="313">
        <v>2</v>
      </c>
      <c r="Y10" s="313">
        <v>2</v>
      </c>
      <c r="Z10" s="314">
        <f aca="true" t="shared" si="0" ref="Z10:Z16">SUM(D10:Y10)</f>
        <v>49</v>
      </c>
      <c r="AA10" s="313">
        <v>1</v>
      </c>
      <c r="AB10" s="313">
        <v>16</v>
      </c>
    </row>
    <row r="11" spans="1:28" s="308" customFormat="1" ht="27.75" customHeight="1">
      <c r="A11" s="539"/>
      <c r="B11" s="542"/>
      <c r="C11" s="312" t="s">
        <v>781</v>
      </c>
      <c r="D11" s="313">
        <v>12</v>
      </c>
      <c r="E11" s="313">
        <v>12</v>
      </c>
      <c r="F11" s="313"/>
      <c r="G11" s="313"/>
      <c r="H11" s="313">
        <v>2</v>
      </c>
      <c r="I11" s="313"/>
      <c r="J11" s="313"/>
      <c r="K11" s="313"/>
      <c r="L11" s="313">
        <v>2</v>
      </c>
      <c r="M11" s="313">
        <v>4</v>
      </c>
      <c r="N11" s="313"/>
      <c r="O11" s="313"/>
      <c r="P11" s="313"/>
      <c r="Q11" s="313"/>
      <c r="R11" s="313">
        <v>3</v>
      </c>
      <c r="S11" s="313">
        <v>2</v>
      </c>
      <c r="T11" s="313">
        <v>47</v>
      </c>
      <c r="U11" s="313">
        <v>20</v>
      </c>
      <c r="V11" s="313"/>
      <c r="W11" s="313">
        <v>13</v>
      </c>
      <c r="X11" s="313">
        <v>10</v>
      </c>
      <c r="Y11" s="313">
        <v>3</v>
      </c>
      <c r="Z11" s="314">
        <f t="shared" si="0"/>
        <v>130</v>
      </c>
      <c r="AA11" s="313"/>
      <c r="AB11" s="313">
        <v>37</v>
      </c>
    </row>
    <row r="12" spans="1:28" s="308" customFormat="1" ht="23.25" customHeight="1">
      <c r="A12" s="537">
        <v>2</v>
      </c>
      <c r="B12" s="540" t="s">
        <v>782</v>
      </c>
      <c r="C12" s="312" t="s">
        <v>763</v>
      </c>
      <c r="D12" s="313"/>
      <c r="E12" s="313"/>
      <c r="F12" s="313"/>
      <c r="G12" s="313"/>
      <c r="H12" s="313"/>
      <c r="I12" s="313"/>
      <c r="J12" s="313"/>
      <c r="K12" s="313"/>
      <c r="L12" s="313"/>
      <c r="M12" s="313"/>
      <c r="N12" s="313"/>
      <c r="O12" s="313"/>
      <c r="P12" s="313"/>
      <c r="Q12" s="313"/>
      <c r="R12" s="313">
        <v>1</v>
      </c>
      <c r="S12" s="313"/>
      <c r="T12" s="313"/>
      <c r="U12" s="313">
        <v>1</v>
      </c>
      <c r="V12" s="313">
        <v>1</v>
      </c>
      <c r="W12" s="313"/>
      <c r="X12" s="313"/>
      <c r="Y12" s="313"/>
      <c r="Z12" s="314">
        <f t="shared" si="0"/>
        <v>3</v>
      </c>
      <c r="AA12" s="313"/>
      <c r="AB12" s="313"/>
    </row>
    <row r="13" spans="1:28" s="308" customFormat="1" ht="23.25" customHeight="1">
      <c r="A13" s="538"/>
      <c r="B13" s="541"/>
      <c r="C13" s="312" t="s">
        <v>764</v>
      </c>
      <c r="D13" s="313">
        <v>2</v>
      </c>
      <c r="E13" s="313">
        <v>1</v>
      </c>
      <c r="F13" s="313"/>
      <c r="G13" s="313"/>
      <c r="H13" s="313">
        <v>4</v>
      </c>
      <c r="I13" s="313">
        <v>5</v>
      </c>
      <c r="J13" s="313"/>
      <c r="K13" s="313"/>
      <c r="L13" s="313">
        <v>1</v>
      </c>
      <c r="M13" s="313"/>
      <c r="N13" s="313"/>
      <c r="O13" s="313"/>
      <c r="P13" s="313"/>
      <c r="Q13" s="313"/>
      <c r="R13" s="313">
        <v>1</v>
      </c>
      <c r="S13" s="313"/>
      <c r="T13" s="313"/>
      <c r="U13" s="313">
        <v>2</v>
      </c>
      <c r="V13" s="313"/>
      <c r="W13" s="313"/>
      <c r="X13" s="313">
        <v>1</v>
      </c>
      <c r="Y13" s="313"/>
      <c r="Z13" s="314">
        <f t="shared" si="0"/>
        <v>17</v>
      </c>
      <c r="AA13" s="313"/>
      <c r="AB13" s="313">
        <v>10</v>
      </c>
    </row>
    <row r="14" spans="1:28" s="308" customFormat="1" ht="21.75" customHeight="1">
      <c r="A14" s="538"/>
      <c r="B14" s="541"/>
      <c r="C14" s="315" t="s">
        <v>765</v>
      </c>
      <c r="D14" s="313">
        <v>8</v>
      </c>
      <c r="E14" s="313">
        <v>40</v>
      </c>
      <c r="F14" s="313"/>
      <c r="G14" s="313"/>
      <c r="H14" s="313"/>
      <c r="I14" s="313">
        <v>29</v>
      </c>
      <c r="J14" s="313">
        <v>1</v>
      </c>
      <c r="K14" s="313"/>
      <c r="L14" s="313">
        <v>3</v>
      </c>
      <c r="M14" s="313">
        <v>17</v>
      </c>
      <c r="N14" s="313">
        <v>1</v>
      </c>
      <c r="O14" s="313"/>
      <c r="P14" s="313"/>
      <c r="Q14" s="313"/>
      <c r="R14" s="313">
        <v>26</v>
      </c>
      <c r="S14" s="313">
        <v>11</v>
      </c>
      <c r="T14" s="313">
        <v>20</v>
      </c>
      <c r="U14" s="313"/>
      <c r="V14" s="313"/>
      <c r="W14" s="313">
        <v>32</v>
      </c>
      <c r="X14" s="313">
        <v>35</v>
      </c>
      <c r="Y14" s="313">
        <v>14</v>
      </c>
      <c r="Z14" s="314">
        <f t="shared" si="0"/>
        <v>237</v>
      </c>
      <c r="AA14" s="313">
        <v>2</v>
      </c>
      <c r="AB14" s="313">
        <v>90</v>
      </c>
    </row>
    <row r="15" spans="1:28" s="308" customFormat="1" ht="24" customHeight="1">
      <c r="A15" s="538"/>
      <c r="B15" s="541"/>
      <c r="C15" s="316" t="s">
        <v>766</v>
      </c>
      <c r="D15" s="313"/>
      <c r="E15" s="313">
        <v>3</v>
      </c>
      <c r="F15" s="313"/>
      <c r="G15" s="313"/>
      <c r="H15" s="313"/>
      <c r="I15" s="313"/>
      <c r="J15" s="313"/>
      <c r="K15" s="313"/>
      <c r="L15" s="313"/>
      <c r="M15" s="313">
        <v>1</v>
      </c>
      <c r="N15" s="313">
        <v>1</v>
      </c>
      <c r="O15" s="313"/>
      <c r="P15" s="313"/>
      <c r="Q15" s="313"/>
      <c r="R15" s="313"/>
      <c r="S15" s="313"/>
      <c r="T15" s="313"/>
      <c r="U15" s="313"/>
      <c r="V15" s="313"/>
      <c r="W15" s="313"/>
      <c r="X15" s="313"/>
      <c r="Y15" s="313"/>
      <c r="Z15" s="314">
        <f t="shared" si="0"/>
        <v>5</v>
      </c>
      <c r="AA15" s="313"/>
      <c r="AB15" s="313">
        <v>1</v>
      </c>
    </row>
    <row r="16" spans="1:28" s="308" customFormat="1" ht="27.75" customHeight="1">
      <c r="A16" s="539"/>
      <c r="B16" s="542"/>
      <c r="C16" s="315" t="s">
        <v>783</v>
      </c>
      <c r="D16" s="313"/>
      <c r="E16" s="313"/>
      <c r="F16" s="313"/>
      <c r="G16" s="313"/>
      <c r="H16" s="313"/>
      <c r="I16" s="313"/>
      <c r="J16" s="313"/>
      <c r="K16" s="313"/>
      <c r="L16" s="313"/>
      <c r="M16" s="313"/>
      <c r="N16" s="313"/>
      <c r="O16" s="313"/>
      <c r="P16" s="313"/>
      <c r="Q16" s="313"/>
      <c r="R16" s="313"/>
      <c r="S16" s="313"/>
      <c r="T16" s="313"/>
      <c r="U16" s="313"/>
      <c r="V16" s="313"/>
      <c r="W16" s="313"/>
      <c r="X16" s="313"/>
      <c r="Y16" s="313"/>
      <c r="Z16" s="314">
        <f t="shared" si="0"/>
        <v>0</v>
      </c>
      <c r="AA16" s="313"/>
      <c r="AB16" s="313"/>
    </row>
    <row r="17" spans="1:28" s="308" customFormat="1" ht="21" customHeight="1">
      <c r="A17" s="543" t="s">
        <v>784</v>
      </c>
      <c r="B17" s="544"/>
      <c r="C17" s="545"/>
      <c r="D17" s="317">
        <f>SUM(D9:D16)</f>
        <v>22</v>
      </c>
      <c r="E17" s="317">
        <f aca="true" t="shared" si="1" ref="E17:AB17">SUM(E9:E16)</f>
        <v>56</v>
      </c>
      <c r="F17" s="317">
        <f t="shared" si="1"/>
        <v>0</v>
      </c>
      <c r="G17" s="317">
        <f t="shared" si="1"/>
        <v>0</v>
      </c>
      <c r="H17" s="317">
        <f t="shared" si="1"/>
        <v>12</v>
      </c>
      <c r="I17" s="317">
        <f t="shared" si="1"/>
        <v>34</v>
      </c>
      <c r="J17" s="317">
        <f t="shared" si="1"/>
        <v>1</v>
      </c>
      <c r="K17" s="317">
        <f t="shared" si="1"/>
        <v>0</v>
      </c>
      <c r="L17" s="317">
        <f t="shared" si="1"/>
        <v>7</v>
      </c>
      <c r="M17" s="317">
        <f t="shared" si="1"/>
        <v>22</v>
      </c>
      <c r="N17" s="317">
        <f t="shared" si="1"/>
        <v>2</v>
      </c>
      <c r="O17" s="317">
        <f t="shared" si="1"/>
        <v>0</v>
      </c>
      <c r="P17" s="317">
        <f t="shared" si="1"/>
        <v>0</v>
      </c>
      <c r="Q17" s="317">
        <f t="shared" si="1"/>
        <v>0</v>
      </c>
      <c r="R17" s="317">
        <f t="shared" si="1"/>
        <v>41</v>
      </c>
      <c r="S17" s="317">
        <f t="shared" si="1"/>
        <v>17</v>
      </c>
      <c r="T17" s="317">
        <f t="shared" si="1"/>
        <v>67</v>
      </c>
      <c r="U17" s="317">
        <f t="shared" si="1"/>
        <v>34</v>
      </c>
      <c r="V17" s="317">
        <f t="shared" si="1"/>
        <v>3</v>
      </c>
      <c r="W17" s="317">
        <f t="shared" si="1"/>
        <v>56</v>
      </c>
      <c r="X17" s="317">
        <f t="shared" si="1"/>
        <v>48</v>
      </c>
      <c r="Y17" s="317">
        <f t="shared" si="1"/>
        <v>19</v>
      </c>
      <c r="Z17" s="318">
        <f t="shared" si="1"/>
        <v>441</v>
      </c>
      <c r="AA17" s="317">
        <f t="shared" si="1"/>
        <v>3</v>
      </c>
      <c r="AB17" s="317">
        <f t="shared" si="1"/>
        <v>154</v>
      </c>
    </row>
    <row r="18" spans="1:28" s="308" customFormat="1" ht="17.25" customHeight="1">
      <c r="A18" s="319" t="s">
        <v>785</v>
      </c>
      <c r="B18" s="320"/>
      <c r="C18" s="321"/>
      <c r="D18" s="321"/>
      <c r="E18" s="321"/>
      <c r="F18" s="321"/>
      <c r="G18" s="321"/>
      <c r="H18" s="321"/>
      <c r="I18" s="321"/>
      <c r="J18" s="321"/>
      <c r="K18" s="321"/>
      <c r="L18" s="321"/>
      <c r="M18" s="321"/>
      <c r="N18" s="322" t="s">
        <v>786</v>
      </c>
      <c r="O18" s="322"/>
      <c r="P18" s="322"/>
      <c r="Q18" s="322"/>
      <c r="AA18" s="323"/>
      <c r="AB18" s="323"/>
    </row>
    <row r="19" spans="1:28" s="308" customFormat="1" ht="18.75" customHeight="1">
      <c r="A19" s="319" t="s">
        <v>787</v>
      </c>
      <c r="B19" s="320"/>
      <c r="C19" s="321"/>
      <c r="D19" s="321"/>
      <c r="E19" s="321"/>
      <c r="F19" s="321"/>
      <c r="G19" s="321"/>
      <c r="H19" s="321"/>
      <c r="I19" s="321"/>
      <c r="J19" s="321"/>
      <c r="K19" s="321"/>
      <c r="L19" s="321"/>
      <c r="M19" s="321"/>
      <c r="AA19" s="323"/>
      <c r="AB19" s="323"/>
    </row>
    <row r="20" spans="1:28" s="308" customFormat="1" ht="15.75" customHeight="1" hidden="1">
      <c r="A20" s="529" t="s">
        <v>788</v>
      </c>
      <c r="B20" s="529"/>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row>
    <row r="21" spans="1:28" s="308" customFormat="1" ht="24" customHeight="1" hidden="1">
      <c r="A21" s="325"/>
      <c r="B21" s="530" t="s">
        <v>789</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row>
    <row r="22" spans="1:28" s="308" customFormat="1" ht="24" customHeight="1" hidden="1">
      <c r="A22" s="325"/>
      <c r="B22" s="531" t="s">
        <v>790</v>
      </c>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row>
    <row r="23" spans="7:26" s="323" customFormat="1" ht="18.75" customHeight="1" hidden="1">
      <c r="G23" s="532" t="s">
        <v>791</v>
      </c>
      <c r="H23" s="532"/>
      <c r="I23" s="532"/>
      <c r="J23" s="532"/>
      <c r="K23" s="326"/>
      <c r="L23" s="326"/>
      <c r="M23" s="326"/>
      <c r="N23" s="326"/>
      <c r="O23" s="326"/>
      <c r="P23" s="326"/>
      <c r="Q23" s="326"/>
      <c r="R23" s="326"/>
      <c r="S23" s="533" t="s">
        <v>792</v>
      </c>
      <c r="T23" s="533"/>
      <c r="U23" s="533"/>
      <c r="V23" s="533"/>
      <c r="W23" s="533"/>
      <c r="X23" s="533"/>
      <c r="Y23" s="533"/>
      <c r="Z23" s="533"/>
    </row>
    <row r="24" spans="7:26" s="308" customFormat="1" ht="15.75" hidden="1">
      <c r="G24" s="534"/>
      <c r="H24" s="534"/>
      <c r="I24" s="534"/>
      <c r="J24" s="534"/>
      <c r="K24" s="327"/>
      <c r="L24" s="327"/>
      <c r="M24" s="327"/>
      <c r="N24" s="327"/>
      <c r="O24" s="327"/>
      <c r="P24" s="327"/>
      <c r="Q24" s="327"/>
      <c r="R24" s="327"/>
      <c r="S24" s="533" t="s">
        <v>793</v>
      </c>
      <c r="T24" s="533"/>
      <c r="U24" s="533"/>
      <c r="V24" s="533"/>
      <c r="W24" s="533"/>
      <c r="X24" s="533"/>
      <c r="Y24" s="533"/>
      <c r="Z24" s="533"/>
    </row>
    <row r="25" spans="7:26" s="308" customFormat="1" ht="15" hidden="1">
      <c r="G25" s="326"/>
      <c r="H25" s="326"/>
      <c r="I25" s="326"/>
      <c r="J25" s="326"/>
      <c r="K25" s="326"/>
      <c r="L25" s="326"/>
      <c r="M25" s="326"/>
      <c r="N25" s="326"/>
      <c r="O25" s="326"/>
      <c r="P25" s="326"/>
      <c r="Q25" s="326"/>
      <c r="R25" s="326"/>
      <c r="S25" s="326"/>
      <c r="T25" s="326"/>
      <c r="U25" s="326"/>
      <c r="V25" s="326"/>
      <c r="W25" s="326"/>
      <c r="X25" s="326"/>
      <c r="Y25" s="326"/>
      <c r="Z25" s="326"/>
    </row>
    <row r="26" spans="7:26" s="308" customFormat="1" ht="15" hidden="1">
      <c r="G26" s="326"/>
      <c r="H26" s="326"/>
      <c r="I26" s="326"/>
      <c r="J26" s="326"/>
      <c r="K26" s="326"/>
      <c r="L26" s="326"/>
      <c r="M26" s="326"/>
      <c r="N26" s="326"/>
      <c r="O26" s="326"/>
      <c r="P26" s="326"/>
      <c r="Q26" s="326"/>
      <c r="R26" s="326"/>
      <c r="S26" s="326"/>
      <c r="T26" s="326"/>
      <c r="U26" s="326"/>
      <c r="V26" s="326"/>
      <c r="W26" s="326"/>
      <c r="X26" s="326"/>
      <c r="Y26" s="326"/>
      <c r="Z26" s="326"/>
    </row>
    <row r="27" spans="7:26" s="308" customFormat="1" ht="15" hidden="1">
      <c r="G27" s="326"/>
      <c r="H27" s="326"/>
      <c r="I27" s="326"/>
      <c r="J27" s="326"/>
      <c r="K27" s="326"/>
      <c r="L27" s="326"/>
      <c r="M27" s="326"/>
      <c r="N27" s="326"/>
      <c r="O27" s="326"/>
      <c r="P27" s="326"/>
      <c r="Q27" s="326"/>
      <c r="R27" s="326"/>
      <c r="S27" s="326"/>
      <c r="T27" s="326"/>
      <c r="U27" s="326"/>
      <c r="V27" s="326"/>
      <c r="W27" s="326"/>
      <c r="X27" s="326"/>
      <c r="Y27" s="326"/>
      <c r="Z27" s="326"/>
    </row>
    <row r="28" spans="7:26" s="308" customFormat="1" ht="7.5" customHeight="1" hidden="1">
      <c r="G28" s="326"/>
      <c r="H28" s="326"/>
      <c r="I28" s="326"/>
      <c r="J28" s="326"/>
      <c r="K28" s="326"/>
      <c r="L28" s="326"/>
      <c r="M28" s="326"/>
      <c r="N28" s="326"/>
      <c r="O28" s="326"/>
      <c r="P28" s="326"/>
      <c r="Q28" s="326"/>
      <c r="R28" s="326"/>
      <c r="S28" s="326"/>
      <c r="T28" s="326"/>
      <c r="U28" s="326"/>
      <c r="V28" s="326"/>
      <c r="W28" s="326"/>
      <c r="X28" s="326"/>
      <c r="Y28" s="326"/>
      <c r="Z28" s="326"/>
    </row>
    <row r="29" spans="1:30" ht="15.75" hidden="1">
      <c r="A29" s="308"/>
      <c r="B29" s="308"/>
      <c r="C29" s="308"/>
      <c r="D29" s="308"/>
      <c r="E29" s="308"/>
      <c r="F29" s="528" t="s">
        <v>794</v>
      </c>
      <c r="G29" s="528"/>
      <c r="H29" s="528"/>
      <c r="I29" s="528"/>
      <c r="J29" s="528"/>
      <c r="K29" s="528"/>
      <c r="L29" s="308"/>
      <c r="M29" s="308"/>
      <c r="N29" s="308"/>
      <c r="O29" s="308"/>
      <c r="P29" s="308"/>
      <c r="Q29" s="308"/>
      <c r="R29" s="308"/>
      <c r="S29" s="528" t="s">
        <v>795</v>
      </c>
      <c r="T29" s="528"/>
      <c r="U29" s="528"/>
      <c r="V29" s="528"/>
      <c r="W29" s="528"/>
      <c r="X29" s="528"/>
      <c r="Y29" s="528"/>
      <c r="Z29" s="528"/>
      <c r="AA29" s="308"/>
      <c r="AB29" s="308"/>
      <c r="AC29" s="308"/>
      <c r="AD29" s="308"/>
    </row>
    <row r="30" ht="12.75" hidden="1"/>
    <row r="31" ht="12.75" hidden="1"/>
  </sheetData>
  <sheetProtection/>
  <mergeCells count="31">
    <mergeCell ref="A1:D1"/>
    <mergeCell ref="G1:AB1"/>
    <mergeCell ref="A2:D2"/>
    <mergeCell ref="G2:AB2"/>
    <mergeCell ref="G3:AB3"/>
    <mergeCell ref="Y4:Z4"/>
    <mergeCell ref="A5:AB5"/>
    <mergeCell ref="A7:A8"/>
    <mergeCell ref="B7:C8"/>
    <mergeCell ref="D7:G7"/>
    <mergeCell ref="H7:K7"/>
    <mergeCell ref="T7:V7"/>
    <mergeCell ref="W7:W8"/>
    <mergeCell ref="X7:X8"/>
    <mergeCell ref="Y7:Y8"/>
    <mergeCell ref="Z7:Z8"/>
    <mergeCell ref="AA7:AB7"/>
    <mergeCell ref="A9:A11"/>
    <mergeCell ref="B9:B11"/>
    <mergeCell ref="A12:A16"/>
    <mergeCell ref="B12:B16"/>
    <mergeCell ref="A17:C17"/>
    <mergeCell ref="F29:K29"/>
    <mergeCell ref="S29:Z29"/>
    <mergeCell ref="A20:B20"/>
    <mergeCell ref="B21:AB21"/>
    <mergeCell ref="B22:AB22"/>
    <mergeCell ref="G23:J23"/>
    <mergeCell ref="S23:Z23"/>
    <mergeCell ref="G24:J24"/>
    <mergeCell ref="S24:Z24"/>
  </mergeCells>
  <printOptions/>
  <pageMargins left="0.2" right="0.2" top="0.42" bottom="0.4" header="0.25" footer="0.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1:AD35"/>
  <sheetViews>
    <sheetView zoomScalePageLayoutView="0" workbookViewId="0" topLeftCell="A10">
      <selection activeCell="J42" sqref="J42"/>
    </sheetView>
  </sheetViews>
  <sheetFormatPr defaultColWidth="8.796875" defaultRowHeight="15"/>
  <cols>
    <col min="1" max="1" width="3.09765625" style="297" customWidth="1"/>
    <col min="2" max="2" width="5.8984375" style="297" customWidth="1"/>
    <col min="3" max="3" width="10.19921875" style="297" customWidth="1"/>
    <col min="4" max="4" width="4.19921875" style="297" customWidth="1"/>
    <col min="5" max="6" width="4.3984375" style="297" customWidth="1"/>
    <col min="7" max="7" width="4.5" style="297" customWidth="1"/>
    <col min="8" max="10" width="5.09765625" style="297" customWidth="1"/>
    <col min="11" max="11" width="4.09765625" style="297" customWidth="1"/>
    <col min="12" max="13" width="4.19921875" style="297" customWidth="1"/>
    <col min="14" max="14" width="4.09765625" style="297" customWidth="1"/>
    <col min="15" max="16" width="4.5" style="297" customWidth="1"/>
    <col min="17" max="18" width="4.3984375" style="297" customWidth="1"/>
    <col min="19" max="19" width="4.09765625" style="297" customWidth="1"/>
    <col min="20" max="20" width="4.3984375" style="297" customWidth="1"/>
    <col min="21" max="21" width="4.09765625" style="297" customWidth="1"/>
    <col min="22" max="22" width="4.59765625" style="297" customWidth="1"/>
    <col min="23" max="23" width="4" style="297" customWidth="1"/>
    <col min="24" max="24" width="4.69921875" style="297" customWidth="1"/>
    <col min="25" max="25" width="4.8984375" style="297" customWidth="1"/>
    <col min="26" max="26" width="4.69921875" style="297" customWidth="1"/>
    <col min="27" max="29" width="4.5" style="297" customWidth="1"/>
    <col min="30" max="30" width="4.69921875" style="297" customWidth="1"/>
    <col min="31" max="16384" width="9" style="297" customWidth="1"/>
  </cols>
  <sheetData>
    <row r="1" spans="1:30" ht="18.75">
      <c r="A1" s="557" t="s">
        <v>105</v>
      </c>
      <c r="B1" s="557"/>
      <c r="C1" s="557"/>
      <c r="D1" s="557"/>
      <c r="G1" s="558" t="s">
        <v>159</v>
      </c>
      <c r="H1" s="558"/>
      <c r="I1" s="558"/>
      <c r="J1" s="558"/>
      <c r="K1" s="558"/>
      <c r="L1" s="558"/>
      <c r="M1" s="558"/>
      <c r="N1" s="558"/>
      <c r="O1" s="558"/>
      <c r="P1" s="558"/>
      <c r="Q1" s="558"/>
      <c r="R1" s="558"/>
      <c r="S1" s="558"/>
      <c r="T1" s="558"/>
      <c r="U1" s="558"/>
      <c r="V1" s="558"/>
      <c r="W1" s="558"/>
      <c r="X1" s="558"/>
      <c r="Y1" s="558"/>
      <c r="Z1" s="558"/>
      <c r="AA1" s="558"/>
      <c r="AB1" s="558"/>
      <c r="AC1" s="558"/>
      <c r="AD1" s="558"/>
    </row>
    <row r="2" spans="1:30" ht="18.75">
      <c r="A2" s="557"/>
      <c r="B2" s="557"/>
      <c r="C2" s="557"/>
      <c r="D2" s="557"/>
      <c r="G2" s="558" t="s">
        <v>160</v>
      </c>
      <c r="H2" s="558"/>
      <c r="I2" s="558"/>
      <c r="J2" s="558"/>
      <c r="K2" s="558"/>
      <c r="L2" s="558"/>
      <c r="M2" s="558"/>
      <c r="N2" s="558"/>
      <c r="O2" s="558"/>
      <c r="P2" s="558"/>
      <c r="Q2" s="558"/>
      <c r="R2" s="558"/>
      <c r="S2" s="558"/>
      <c r="T2" s="558"/>
      <c r="U2" s="558"/>
      <c r="V2" s="558"/>
      <c r="W2" s="558"/>
      <c r="X2" s="558"/>
      <c r="Y2" s="558"/>
      <c r="Z2" s="558"/>
      <c r="AA2" s="558"/>
      <c r="AB2" s="558"/>
      <c r="AC2" s="558"/>
      <c r="AD2" s="558"/>
    </row>
    <row r="3" spans="1:30" ht="15.75">
      <c r="A3" s="296"/>
      <c r="B3" s="296"/>
      <c r="C3" s="296"/>
      <c r="D3" s="296"/>
      <c r="G3" s="559"/>
      <c r="H3" s="559"/>
      <c r="I3" s="559"/>
      <c r="J3" s="559"/>
      <c r="K3" s="559"/>
      <c r="L3" s="559"/>
      <c r="M3" s="559"/>
      <c r="N3" s="559"/>
      <c r="O3" s="559"/>
      <c r="P3" s="559"/>
      <c r="Q3" s="559"/>
      <c r="R3" s="559"/>
      <c r="S3" s="559"/>
      <c r="T3" s="559"/>
      <c r="U3" s="559"/>
      <c r="V3" s="559"/>
      <c r="W3" s="559"/>
      <c r="X3" s="559"/>
      <c r="Y3" s="559"/>
      <c r="Z3" s="559"/>
      <c r="AA3" s="559"/>
      <c r="AB3" s="559"/>
      <c r="AC3" s="559"/>
      <c r="AD3" s="559"/>
    </row>
    <row r="4" spans="1:30" ht="3.75" customHeight="1">
      <c r="A4" s="296"/>
      <c r="B4" s="296"/>
      <c r="C4" s="296"/>
      <c r="D4" s="296"/>
      <c r="AA4" s="560"/>
      <c r="AB4" s="560"/>
      <c r="AC4" s="298"/>
      <c r="AD4" s="298"/>
    </row>
    <row r="5" spans="1:30" ht="15.75">
      <c r="A5" s="296"/>
      <c r="B5" s="296"/>
      <c r="C5" s="296"/>
      <c r="D5" s="296"/>
      <c r="AA5" s="560" t="s">
        <v>796</v>
      </c>
      <c r="AB5" s="560"/>
      <c r="AC5" s="298"/>
      <c r="AD5" s="298"/>
    </row>
    <row r="6" spans="1:30" ht="28.5" customHeight="1">
      <c r="A6" s="546" t="s">
        <v>797</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1:30" s="301" customFormat="1" ht="18" customHeight="1">
      <c r="A7" s="299"/>
      <c r="B7" s="300"/>
      <c r="C7" s="300"/>
      <c r="D7" s="300"/>
      <c r="E7" s="300"/>
      <c r="F7" s="300"/>
      <c r="G7" s="300"/>
      <c r="H7" s="300"/>
      <c r="I7" s="300"/>
      <c r="K7" s="300"/>
      <c r="M7" s="300"/>
      <c r="N7" s="300"/>
      <c r="O7" s="300"/>
      <c r="P7" s="300"/>
      <c r="Q7" s="300"/>
      <c r="R7" s="302" t="s">
        <v>748</v>
      </c>
      <c r="S7" s="303"/>
      <c r="T7" s="303"/>
      <c r="U7" s="303"/>
      <c r="V7" s="303"/>
      <c r="W7" s="303"/>
      <c r="X7" s="303"/>
      <c r="Y7" s="303"/>
      <c r="Z7" s="300"/>
      <c r="AA7" s="300"/>
      <c r="AB7" s="304"/>
      <c r="AC7" s="300"/>
      <c r="AD7" s="304"/>
    </row>
    <row r="8" spans="1:30" s="308" customFormat="1" ht="24" customHeight="1">
      <c r="A8" s="548" t="s">
        <v>100</v>
      </c>
      <c r="B8" s="550" t="s">
        <v>798</v>
      </c>
      <c r="C8" s="551"/>
      <c r="D8" s="535" t="s">
        <v>750</v>
      </c>
      <c r="E8" s="554"/>
      <c r="F8" s="554"/>
      <c r="G8" s="536"/>
      <c r="H8" s="555" t="s">
        <v>751</v>
      </c>
      <c r="I8" s="554"/>
      <c r="J8" s="554"/>
      <c r="K8" s="554"/>
      <c r="L8" s="305" t="s">
        <v>752</v>
      </c>
      <c r="M8" s="306"/>
      <c r="N8" s="306"/>
      <c r="O8" s="306"/>
      <c r="P8" s="306"/>
      <c r="Q8" s="306"/>
      <c r="R8" s="535" t="s">
        <v>799</v>
      </c>
      <c r="S8" s="554"/>
      <c r="T8" s="554"/>
      <c r="U8" s="536"/>
      <c r="V8" s="535" t="s">
        <v>800</v>
      </c>
      <c r="W8" s="536"/>
      <c r="X8" s="567" t="s">
        <v>801</v>
      </c>
      <c r="Y8" s="556" t="s">
        <v>754</v>
      </c>
      <c r="Z8" s="556" t="s">
        <v>755</v>
      </c>
      <c r="AA8" s="556" t="s">
        <v>756</v>
      </c>
      <c r="AB8" s="556" t="s">
        <v>757</v>
      </c>
      <c r="AC8" s="535" t="s">
        <v>758</v>
      </c>
      <c r="AD8" s="536"/>
    </row>
    <row r="9" spans="1:30" s="308" customFormat="1" ht="57" customHeight="1">
      <c r="A9" s="549"/>
      <c r="B9" s="552"/>
      <c r="C9" s="553"/>
      <c r="D9" s="309" t="s">
        <v>759</v>
      </c>
      <c r="E9" s="309" t="s">
        <v>760</v>
      </c>
      <c r="F9" s="309" t="s">
        <v>761</v>
      </c>
      <c r="G9" s="309" t="s">
        <v>762</v>
      </c>
      <c r="H9" s="309" t="s">
        <v>763</v>
      </c>
      <c r="I9" s="309" t="s">
        <v>764</v>
      </c>
      <c r="J9" s="309" t="s">
        <v>765</v>
      </c>
      <c r="K9" s="309" t="s">
        <v>766</v>
      </c>
      <c r="L9" s="309" t="s">
        <v>767</v>
      </c>
      <c r="M9" s="309" t="s">
        <v>768</v>
      </c>
      <c r="N9" s="309" t="s">
        <v>769</v>
      </c>
      <c r="O9" s="309" t="s">
        <v>770</v>
      </c>
      <c r="P9" s="309" t="s">
        <v>760</v>
      </c>
      <c r="Q9" s="309" t="s">
        <v>761</v>
      </c>
      <c r="R9" s="311" t="s">
        <v>802</v>
      </c>
      <c r="S9" s="311" t="s">
        <v>803</v>
      </c>
      <c r="T9" s="311" t="s">
        <v>804</v>
      </c>
      <c r="U9" s="311" t="s">
        <v>805</v>
      </c>
      <c r="V9" s="311" t="s">
        <v>773</v>
      </c>
      <c r="W9" s="311" t="s">
        <v>774</v>
      </c>
      <c r="X9" s="568"/>
      <c r="Y9" s="549"/>
      <c r="Z9" s="549"/>
      <c r="AA9" s="549"/>
      <c r="AB9" s="549"/>
      <c r="AC9" s="311" t="s">
        <v>776</v>
      </c>
      <c r="AD9" s="311" t="s">
        <v>777</v>
      </c>
    </row>
    <row r="10" spans="1:30" s="308" customFormat="1" ht="27.75" customHeight="1">
      <c r="A10" s="538">
        <v>1</v>
      </c>
      <c r="B10" s="540" t="s">
        <v>806</v>
      </c>
      <c r="C10" s="312" t="s">
        <v>780</v>
      </c>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f>SUM(D10:AA10)</f>
        <v>0</v>
      </c>
      <c r="AC10" s="328"/>
      <c r="AD10" s="328"/>
    </row>
    <row r="11" spans="1:30" s="308" customFormat="1" ht="27.75" customHeight="1">
      <c r="A11" s="539"/>
      <c r="B11" s="542"/>
      <c r="C11" s="312" t="s">
        <v>781</v>
      </c>
      <c r="D11" s="328">
        <v>19</v>
      </c>
      <c r="E11" s="328">
        <v>53</v>
      </c>
      <c r="F11" s="328"/>
      <c r="G11" s="328"/>
      <c r="H11" s="328">
        <v>2</v>
      </c>
      <c r="I11" s="328">
        <v>9</v>
      </c>
      <c r="J11" s="328">
        <v>8</v>
      </c>
      <c r="K11" s="328"/>
      <c r="L11" s="328">
        <v>4</v>
      </c>
      <c r="M11" s="328">
        <v>7</v>
      </c>
      <c r="N11" s="328"/>
      <c r="O11" s="328"/>
      <c r="P11" s="328"/>
      <c r="Q11" s="328"/>
      <c r="R11" s="328"/>
      <c r="S11" s="328">
        <v>4</v>
      </c>
      <c r="T11" s="328">
        <v>8</v>
      </c>
      <c r="U11" s="328"/>
      <c r="V11" s="328">
        <v>48</v>
      </c>
      <c r="W11" s="328">
        <v>9</v>
      </c>
      <c r="X11" s="328">
        <v>47</v>
      </c>
      <c r="Y11" s="328">
        <v>30</v>
      </c>
      <c r="Z11" s="328">
        <v>16</v>
      </c>
      <c r="AA11" s="328">
        <v>16</v>
      </c>
      <c r="AB11" s="328">
        <f aca="true" t="shared" si="0" ref="AB11:AB19">SUM(D11:AA11)</f>
        <v>280</v>
      </c>
      <c r="AC11" s="328"/>
      <c r="AD11" s="328">
        <v>35</v>
      </c>
    </row>
    <row r="12" spans="1:30" s="308" customFormat="1" ht="18.75" customHeight="1">
      <c r="A12" s="537">
        <v>2</v>
      </c>
      <c r="B12" s="540" t="s">
        <v>807</v>
      </c>
      <c r="C12" s="312" t="s">
        <v>802</v>
      </c>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f t="shared" si="0"/>
        <v>0</v>
      </c>
      <c r="AC12" s="328"/>
      <c r="AD12" s="328"/>
    </row>
    <row r="13" spans="1:30" s="308" customFormat="1" ht="20.25" customHeight="1">
      <c r="A13" s="538"/>
      <c r="B13" s="541"/>
      <c r="C13" s="312" t="s">
        <v>803</v>
      </c>
      <c r="D13" s="328"/>
      <c r="E13" s="328"/>
      <c r="F13" s="328"/>
      <c r="G13" s="328"/>
      <c r="H13" s="328"/>
      <c r="I13" s="328">
        <v>5</v>
      </c>
      <c r="J13" s="328"/>
      <c r="K13" s="328"/>
      <c r="L13" s="328"/>
      <c r="M13" s="328"/>
      <c r="N13" s="328"/>
      <c r="O13" s="328"/>
      <c r="P13" s="328"/>
      <c r="Q13" s="328"/>
      <c r="R13" s="328"/>
      <c r="S13" s="328"/>
      <c r="T13" s="328"/>
      <c r="U13" s="328"/>
      <c r="V13" s="328"/>
      <c r="W13" s="328"/>
      <c r="X13" s="328"/>
      <c r="Y13" s="328"/>
      <c r="Z13" s="328"/>
      <c r="AA13" s="328"/>
      <c r="AB13" s="328">
        <f t="shared" si="0"/>
        <v>5</v>
      </c>
      <c r="AC13" s="328"/>
      <c r="AD13" s="328"/>
    </row>
    <row r="14" spans="1:30" s="308" customFormat="1" ht="21" customHeight="1">
      <c r="A14" s="538"/>
      <c r="B14" s="541"/>
      <c r="C14" s="312" t="s">
        <v>804</v>
      </c>
      <c r="D14" s="328"/>
      <c r="E14" s="328">
        <v>34</v>
      </c>
      <c r="F14" s="328"/>
      <c r="G14" s="328"/>
      <c r="H14" s="328">
        <v>2</v>
      </c>
      <c r="I14" s="328">
        <v>19</v>
      </c>
      <c r="J14" s="328">
        <v>13</v>
      </c>
      <c r="K14" s="328"/>
      <c r="L14" s="328">
        <v>2</v>
      </c>
      <c r="M14" s="328">
        <v>14</v>
      </c>
      <c r="N14" s="328">
        <v>2</v>
      </c>
      <c r="O14" s="328">
        <v>2</v>
      </c>
      <c r="P14" s="328"/>
      <c r="Q14" s="328"/>
      <c r="R14" s="328"/>
      <c r="S14" s="328">
        <v>5</v>
      </c>
      <c r="T14" s="328">
        <v>9</v>
      </c>
      <c r="U14" s="328"/>
      <c r="V14" s="328">
        <v>22</v>
      </c>
      <c r="W14" s="328"/>
      <c r="X14" s="328">
        <v>8</v>
      </c>
      <c r="Y14" s="328">
        <v>17</v>
      </c>
      <c r="Z14" s="328">
        <v>73</v>
      </c>
      <c r="AA14" s="328">
        <v>31</v>
      </c>
      <c r="AB14" s="328">
        <f t="shared" si="0"/>
        <v>253</v>
      </c>
      <c r="AC14" s="328">
        <v>1</v>
      </c>
      <c r="AD14" s="328">
        <v>51</v>
      </c>
    </row>
    <row r="15" spans="1:30" s="308" customFormat="1" ht="21.75" customHeight="1">
      <c r="A15" s="538"/>
      <c r="B15" s="541"/>
      <c r="C15" s="312" t="s">
        <v>805</v>
      </c>
      <c r="D15" s="328"/>
      <c r="E15" s="328"/>
      <c r="F15" s="328"/>
      <c r="G15" s="328"/>
      <c r="H15" s="328"/>
      <c r="I15" s="328"/>
      <c r="J15" s="328">
        <v>5</v>
      </c>
      <c r="K15" s="328"/>
      <c r="L15" s="328"/>
      <c r="M15" s="328">
        <v>1</v>
      </c>
      <c r="N15" s="328"/>
      <c r="O15" s="328"/>
      <c r="P15" s="328"/>
      <c r="Q15" s="328"/>
      <c r="R15" s="328"/>
      <c r="S15" s="328"/>
      <c r="T15" s="328"/>
      <c r="U15" s="328"/>
      <c r="V15" s="328"/>
      <c r="W15" s="328"/>
      <c r="X15" s="328"/>
      <c r="Y15" s="328"/>
      <c r="Z15" s="328"/>
      <c r="AA15" s="328"/>
      <c r="AB15" s="328">
        <f t="shared" si="0"/>
        <v>6</v>
      </c>
      <c r="AC15" s="328"/>
      <c r="AD15" s="328"/>
    </row>
    <row r="16" spans="1:30" s="308" customFormat="1" ht="20.25" customHeight="1">
      <c r="A16" s="537">
        <v>3</v>
      </c>
      <c r="B16" s="540" t="s">
        <v>808</v>
      </c>
      <c r="C16" s="312" t="s">
        <v>802</v>
      </c>
      <c r="D16" s="328"/>
      <c r="E16" s="328"/>
      <c r="F16" s="328"/>
      <c r="G16" s="328"/>
      <c r="H16" s="328"/>
      <c r="I16" s="328"/>
      <c r="J16" s="328"/>
      <c r="K16" s="328"/>
      <c r="L16" s="328"/>
      <c r="M16" s="328"/>
      <c r="N16" s="328"/>
      <c r="O16" s="328"/>
      <c r="P16" s="328"/>
      <c r="Q16" s="328"/>
      <c r="R16" s="328">
        <v>10</v>
      </c>
      <c r="S16" s="328"/>
      <c r="T16" s="328"/>
      <c r="U16" s="328"/>
      <c r="V16" s="328"/>
      <c r="W16" s="328"/>
      <c r="X16" s="328"/>
      <c r="Y16" s="328"/>
      <c r="Z16" s="328"/>
      <c r="AA16" s="328"/>
      <c r="AB16" s="328">
        <f t="shared" si="0"/>
        <v>10</v>
      </c>
      <c r="AC16" s="328"/>
      <c r="AD16" s="328"/>
    </row>
    <row r="17" spans="1:30" s="308" customFormat="1" ht="20.25" customHeight="1">
      <c r="A17" s="538"/>
      <c r="B17" s="541"/>
      <c r="C17" s="312" t="s">
        <v>803</v>
      </c>
      <c r="D17" s="328"/>
      <c r="E17" s="328">
        <v>3</v>
      </c>
      <c r="F17" s="328"/>
      <c r="G17" s="328"/>
      <c r="H17" s="328"/>
      <c r="I17" s="328">
        <v>20</v>
      </c>
      <c r="J17" s="328"/>
      <c r="K17" s="328"/>
      <c r="L17" s="328"/>
      <c r="M17" s="328"/>
      <c r="N17" s="328"/>
      <c r="O17" s="328"/>
      <c r="P17" s="328"/>
      <c r="Q17" s="328"/>
      <c r="R17" s="328">
        <v>5</v>
      </c>
      <c r="S17" s="328">
        <v>20</v>
      </c>
      <c r="T17" s="328"/>
      <c r="U17" s="328"/>
      <c r="V17" s="328"/>
      <c r="W17" s="328"/>
      <c r="X17" s="328"/>
      <c r="Y17" s="328"/>
      <c r="Z17" s="328"/>
      <c r="AA17" s="328"/>
      <c r="AB17" s="328">
        <f t="shared" si="0"/>
        <v>48</v>
      </c>
      <c r="AC17" s="328"/>
      <c r="AD17" s="328"/>
    </row>
    <row r="18" spans="1:30" s="308" customFormat="1" ht="19.5" customHeight="1">
      <c r="A18" s="538"/>
      <c r="B18" s="541"/>
      <c r="C18" s="312" t="s">
        <v>804</v>
      </c>
      <c r="D18" s="328">
        <v>1</v>
      </c>
      <c r="E18" s="328">
        <v>34</v>
      </c>
      <c r="F18" s="328"/>
      <c r="G18" s="328"/>
      <c r="H18" s="328">
        <v>1</v>
      </c>
      <c r="I18" s="328">
        <v>8</v>
      </c>
      <c r="J18" s="328">
        <v>2</v>
      </c>
      <c r="K18" s="328"/>
      <c r="L18" s="328">
        <v>15</v>
      </c>
      <c r="M18" s="328">
        <v>31</v>
      </c>
      <c r="N18" s="328">
        <v>2</v>
      </c>
      <c r="O18" s="328"/>
      <c r="P18" s="328"/>
      <c r="Q18" s="328"/>
      <c r="R18" s="328"/>
      <c r="S18" s="328">
        <v>10</v>
      </c>
      <c r="T18" s="328">
        <v>34</v>
      </c>
      <c r="U18" s="328">
        <v>5</v>
      </c>
      <c r="V18" s="328">
        <v>14</v>
      </c>
      <c r="W18" s="328"/>
      <c r="X18" s="328">
        <v>4</v>
      </c>
      <c r="Y18" s="328">
        <v>4</v>
      </c>
      <c r="Z18" s="328">
        <v>28</v>
      </c>
      <c r="AA18" s="328">
        <v>9</v>
      </c>
      <c r="AB18" s="328">
        <f t="shared" si="0"/>
        <v>202</v>
      </c>
      <c r="AC18" s="328">
        <v>10</v>
      </c>
      <c r="AD18" s="328">
        <v>85</v>
      </c>
    </row>
    <row r="19" spans="1:30" s="308" customFormat="1" ht="20.25" customHeight="1">
      <c r="A19" s="539"/>
      <c r="B19" s="542"/>
      <c r="C19" s="312" t="s">
        <v>805</v>
      </c>
      <c r="D19" s="328"/>
      <c r="E19" s="328"/>
      <c r="F19" s="328"/>
      <c r="G19" s="328"/>
      <c r="H19" s="328"/>
      <c r="I19" s="328"/>
      <c r="J19" s="328">
        <v>6</v>
      </c>
      <c r="K19" s="328">
        <v>6</v>
      </c>
      <c r="L19" s="328"/>
      <c r="M19" s="328"/>
      <c r="N19" s="328"/>
      <c r="O19" s="328"/>
      <c r="P19" s="328"/>
      <c r="Q19" s="328"/>
      <c r="R19" s="328"/>
      <c r="S19" s="328"/>
      <c r="T19" s="328"/>
      <c r="U19" s="328"/>
      <c r="V19" s="328"/>
      <c r="W19" s="328"/>
      <c r="X19" s="328"/>
      <c r="Y19" s="328"/>
      <c r="Z19" s="328"/>
      <c r="AA19" s="328"/>
      <c r="AB19" s="328">
        <f t="shared" si="0"/>
        <v>12</v>
      </c>
      <c r="AC19" s="328"/>
      <c r="AD19" s="328">
        <v>2</v>
      </c>
    </row>
    <row r="20" spans="1:30" s="308" customFormat="1" ht="18" customHeight="1">
      <c r="A20" s="563" t="s">
        <v>784</v>
      </c>
      <c r="B20" s="564"/>
      <c r="C20" s="565"/>
      <c r="D20" s="329">
        <f>SUM(D10:D19)</f>
        <v>20</v>
      </c>
      <c r="E20" s="329">
        <f aca="true" t="shared" si="1" ref="E20:AD20">SUM(E10:E19)</f>
        <v>124</v>
      </c>
      <c r="F20" s="329">
        <f t="shared" si="1"/>
        <v>0</v>
      </c>
      <c r="G20" s="329">
        <f t="shared" si="1"/>
        <v>0</v>
      </c>
      <c r="H20" s="329">
        <f t="shared" si="1"/>
        <v>5</v>
      </c>
      <c r="I20" s="329">
        <f t="shared" si="1"/>
        <v>61</v>
      </c>
      <c r="J20" s="329">
        <f t="shared" si="1"/>
        <v>34</v>
      </c>
      <c r="K20" s="329">
        <f t="shared" si="1"/>
        <v>6</v>
      </c>
      <c r="L20" s="329">
        <f t="shared" si="1"/>
        <v>21</v>
      </c>
      <c r="M20" s="329">
        <f t="shared" si="1"/>
        <v>53</v>
      </c>
      <c r="N20" s="329">
        <f t="shared" si="1"/>
        <v>4</v>
      </c>
      <c r="O20" s="329">
        <f t="shared" si="1"/>
        <v>2</v>
      </c>
      <c r="P20" s="329">
        <f t="shared" si="1"/>
        <v>0</v>
      </c>
      <c r="Q20" s="329">
        <f t="shared" si="1"/>
        <v>0</v>
      </c>
      <c r="R20" s="329">
        <f t="shared" si="1"/>
        <v>15</v>
      </c>
      <c r="S20" s="329">
        <f t="shared" si="1"/>
        <v>39</v>
      </c>
      <c r="T20" s="329">
        <f t="shared" si="1"/>
        <v>51</v>
      </c>
      <c r="U20" s="329">
        <f t="shared" si="1"/>
        <v>5</v>
      </c>
      <c r="V20" s="329">
        <f t="shared" si="1"/>
        <v>84</v>
      </c>
      <c r="W20" s="329">
        <f t="shared" si="1"/>
        <v>9</v>
      </c>
      <c r="X20" s="329">
        <f t="shared" si="1"/>
        <v>59</v>
      </c>
      <c r="Y20" s="329">
        <f t="shared" si="1"/>
        <v>51</v>
      </c>
      <c r="Z20" s="329">
        <f t="shared" si="1"/>
        <v>117</v>
      </c>
      <c r="AA20" s="329">
        <f t="shared" si="1"/>
        <v>56</v>
      </c>
      <c r="AB20" s="329">
        <f t="shared" si="1"/>
        <v>816</v>
      </c>
      <c r="AC20" s="329">
        <f t="shared" si="1"/>
        <v>11</v>
      </c>
      <c r="AD20" s="329">
        <f t="shared" si="1"/>
        <v>173</v>
      </c>
    </row>
    <row r="21" spans="29:30" s="308" customFormat="1" ht="5.25" customHeight="1">
      <c r="AC21" s="323"/>
      <c r="AD21" s="323"/>
    </row>
    <row r="22" spans="1:30" s="308" customFormat="1" ht="18" customHeight="1">
      <c r="A22" s="319" t="s">
        <v>809</v>
      </c>
      <c r="B22" s="320"/>
      <c r="C22" s="321"/>
      <c r="D22" s="321"/>
      <c r="E22" s="321"/>
      <c r="F22" s="321"/>
      <c r="G22" s="321"/>
      <c r="H22" s="321"/>
      <c r="I22" s="321"/>
      <c r="J22" s="321"/>
      <c r="K22" s="321"/>
      <c r="L22" s="321"/>
      <c r="M22" s="321"/>
      <c r="N22" s="321"/>
      <c r="O22" s="321"/>
      <c r="AC22" s="323"/>
      <c r="AD22" s="323"/>
    </row>
    <row r="23" spans="1:30" s="308" customFormat="1" ht="19.5" customHeight="1">
      <c r="A23" s="319" t="s">
        <v>810</v>
      </c>
      <c r="B23" s="320"/>
      <c r="C23" s="321"/>
      <c r="D23" s="321"/>
      <c r="E23" s="321"/>
      <c r="F23" s="321"/>
      <c r="G23" s="321"/>
      <c r="H23" s="321"/>
      <c r="I23" s="321"/>
      <c r="J23" s="321"/>
      <c r="K23" s="321"/>
      <c r="L23" s="321"/>
      <c r="M23" s="321"/>
      <c r="N23" s="321"/>
      <c r="O23" s="321"/>
      <c r="AC23" s="323"/>
      <c r="AD23" s="323"/>
    </row>
    <row r="24" spans="1:30" s="308" customFormat="1" ht="15.75" customHeight="1" hidden="1">
      <c r="A24" s="566" t="s">
        <v>811</v>
      </c>
      <c r="B24" s="566"/>
      <c r="AC24" s="323"/>
      <c r="AD24" s="323"/>
    </row>
    <row r="25" spans="1:30" s="323" customFormat="1" ht="29.25" customHeight="1" hidden="1">
      <c r="A25" s="330" t="s">
        <v>742</v>
      </c>
      <c r="B25" s="561" t="s">
        <v>812</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row>
    <row r="26" spans="1:30" s="323" customFormat="1" ht="12.75" customHeight="1" hidden="1">
      <c r="A26" s="330" t="s">
        <v>742</v>
      </c>
      <c r="B26" s="319" t="s">
        <v>813</v>
      </c>
      <c r="AC26" s="308"/>
      <c r="AD26" s="308"/>
    </row>
    <row r="27" spans="1:2" s="323" customFormat="1" ht="15.75" customHeight="1" hidden="1">
      <c r="A27" s="331" t="s">
        <v>742</v>
      </c>
      <c r="B27" s="319" t="s">
        <v>814</v>
      </c>
    </row>
    <row r="28" spans="1:2" s="323" customFormat="1" ht="7.5" customHeight="1">
      <c r="A28" s="331"/>
      <c r="B28" s="319"/>
    </row>
    <row r="29" spans="1:28" ht="15.75" hidden="1">
      <c r="A29" s="323"/>
      <c r="B29" s="323"/>
      <c r="C29" s="323"/>
      <c r="D29" s="323"/>
      <c r="E29" s="323"/>
      <c r="F29" s="323"/>
      <c r="G29" s="532" t="s">
        <v>791</v>
      </c>
      <c r="H29" s="532"/>
      <c r="I29" s="532"/>
      <c r="J29" s="532"/>
      <c r="K29" s="326"/>
      <c r="L29" s="326"/>
      <c r="M29" s="326"/>
      <c r="N29" s="326"/>
      <c r="O29" s="326"/>
      <c r="P29" s="326"/>
      <c r="Q29" s="326"/>
      <c r="R29" s="326"/>
      <c r="S29" s="533" t="s">
        <v>792</v>
      </c>
      <c r="T29" s="533"/>
      <c r="U29" s="533"/>
      <c r="V29" s="533"/>
      <c r="W29" s="533"/>
      <c r="X29" s="533"/>
      <c r="Y29" s="533"/>
      <c r="Z29" s="533"/>
      <c r="AA29" s="323"/>
      <c r="AB29" s="323"/>
    </row>
    <row r="30" spans="1:28" ht="15.75" hidden="1">
      <c r="A30" s="308"/>
      <c r="B30" s="308"/>
      <c r="C30" s="308"/>
      <c r="D30" s="308"/>
      <c r="E30" s="308"/>
      <c r="F30" s="308"/>
      <c r="G30" s="534"/>
      <c r="H30" s="534"/>
      <c r="I30" s="534"/>
      <c r="J30" s="534"/>
      <c r="K30" s="327"/>
      <c r="L30" s="327"/>
      <c r="M30" s="327"/>
      <c r="N30" s="327"/>
      <c r="O30" s="327"/>
      <c r="P30" s="327"/>
      <c r="Q30" s="327"/>
      <c r="R30" s="327"/>
      <c r="S30" s="533" t="s">
        <v>793</v>
      </c>
      <c r="T30" s="533"/>
      <c r="U30" s="533"/>
      <c r="V30" s="533"/>
      <c r="W30" s="533"/>
      <c r="X30" s="533"/>
      <c r="Y30" s="533"/>
      <c r="Z30" s="533"/>
      <c r="AA30" s="308"/>
      <c r="AB30" s="308"/>
    </row>
    <row r="31" spans="1:28" ht="15" hidden="1">
      <c r="A31" s="308"/>
      <c r="B31" s="308"/>
      <c r="C31" s="308"/>
      <c r="D31" s="308"/>
      <c r="E31" s="308"/>
      <c r="F31" s="308"/>
      <c r="G31" s="326"/>
      <c r="H31" s="326"/>
      <c r="I31" s="326"/>
      <c r="J31" s="326"/>
      <c r="K31" s="326"/>
      <c r="L31" s="326"/>
      <c r="M31" s="326"/>
      <c r="N31" s="326"/>
      <c r="O31" s="326"/>
      <c r="P31" s="326"/>
      <c r="Q31" s="326"/>
      <c r="R31" s="326"/>
      <c r="S31" s="326"/>
      <c r="T31" s="326"/>
      <c r="U31" s="326"/>
      <c r="V31" s="326"/>
      <c r="W31" s="326"/>
      <c r="X31" s="326"/>
      <c r="Y31" s="326"/>
      <c r="Z31" s="326"/>
      <c r="AA31" s="308"/>
      <c r="AB31" s="308"/>
    </row>
    <row r="32" spans="1:28" ht="15" hidden="1">
      <c r="A32" s="308"/>
      <c r="B32" s="308"/>
      <c r="C32" s="308"/>
      <c r="D32" s="308"/>
      <c r="E32" s="308"/>
      <c r="F32" s="308"/>
      <c r="G32" s="326"/>
      <c r="H32" s="326"/>
      <c r="I32" s="326"/>
      <c r="J32" s="326"/>
      <c r="K32" s="326"/>
      <c r="L32" s="326"/>
      <c r="M32" s="326"/>
      <c r="N32" s="326"/>
      <c r="O32" s="326"/>
      <c r="P32" s="326"/>
      <c r="Q32" s="326"/>
      <c r="R32" s="326"/>
      <c r="S32" s="326"/>
      <c r="T32" s="326"/>
      <c r="U32" s="326"/>
      <c r="V32" s="326"/>
      <c r="W32" s="326"/>
      <c r="X32" s="326"/>
      <c r="Y32" s="326"/>
      <c r="Z32" s="326"/>
      <c r="AA32" s="308"/>
      <c r="AB32" s="308"/>
    </row>
    <row r="33" spans="1:28" ht="15" hidden="1">
      <c r="A33" s="308"/>
      <c r="B33" s="308"/>
      <c r="C33" s="308"/>
      <c r="D33" s="308"/>
      <c r="E33" s="308"/>
      <c r="F33" s="308"/>
      <c r="G33" s="326"/>
      <c r="H33" s="326"/>
      <c r="I33" s="326"/>
      <c r="J33" s="326"/>
      <c r="K33" s="326"/>
      <c r="L33" s="326"/>
      <c r="M33" s="326"/>
      <c r="N33" s="326"/>
      <c r="O33" s="326"/>
      <c r="P33" s="326"/>
      <c r="Q33" s="326"/>
      <c r="R33" s="326"/>
      <c r="S33" s="326"/>
      <c r="T33" s="326"/>
      <c r="U33" s="326"/>
      <c r="V33" s="326"/>
      <c r="W33" s="326"/>
      <c r="X33" s="326"/>
      <c r="Y33" s="326"/>
      <c r="Z33" s="326"/>
      <c r="AA33" s="308"/>
      <c r="AB33" s="308"/>
    </row>
    <row r="34" spans="1:28" ht="15" hidden="1">
      <c r="A34" s="308"/>
      <c r="B34" s="308"/>
      <c r="C34" s="308"/>
      <c r="D34" s="308"/>
      <c r="E34" s="308"/>
      <c r="F34" s="308"/>
      <c r="G34" s="326"/>
      <c r="H34" s="326"/>
      <c r="I34" s="326"/>
      <c r="J34" s="326"/>
      <c r="K34" s="326"/>
      <c r="L34" s="326"/>
      <c r="M34" s="326"/>
      <c r="N34" s="326"/>
      <c r="O34" s="326"/>
      <c r="P34" s="326"/>
      <c r="Q34" s="326"/>
      <c r="R34" s="326"/>
      <c r="S34" s="326"/>
      <c r="T34" s="326"/>
      <c r="U34" s="326"/>
      <c r="V34" s="326"/>
      <c r="W34" s="326"/>
      <c r="X34" s="326"/>
      <c r="Y34" s="326"/>
      <c r="Z34" s="326"/>
      <c r="AA34" s="308"/>
      <c r="AB34" s="308"/>
    </row>
    <row r="35" spans="1:28" ht="15.75" hidden="1">
      <c r="A35" s="308"/>
      <c r="B35" s="308"/>
      <c r="C35" s="308"/>
      <c r="D35" s="308"/>
      <c r="E35" s="308"/>
      <c r="F35" s="528" t="s">
        <v>794</v>
      </c>
      <c r="G35" s="528"/>
      <c r="H35" s="528"/>
      <c r="I35" s="528"/>
      <c r="J35" s="528"/>
      <c r="K35" s="528"/>
      <c r="L35" s="308"/>
      <c r="M35" s="308"/>
      <c r="N35" s="308"/>
      <c r="O35" s="308"/>
      <c r="P35" s="308"/>
      <c r="Q35" s="308"/>
      <c r="R35" s="308"/>
      <c r="S35" s="528" t="s">
        <v>795</v>
      </c>
      <c r="T35" s="528"/>
      <c r="U35" s="528"/>
      <c r="V35" s="528"/>
      <c r="W35" s="528"/>
      <c r="X35" s="528"/>
      <c r="Y35" s="528"/>
      <c r="Z35" s="528"/>
      <c r="AA35" s="308"/>
      <c r="AB35" s="308"/>
    </row>
    <row r="36" ht="12.75" hidden="1"/>
    <row r="37" ht="12.75" hidden="1"/>
    <row r="38" ht="12.75" hidden="1"/>
    <row r="39" ht="12.75" hidden="1"/>
  </sheetData>
  <sheetProtection/>
  <mergeCells count="35">
    <mergeCell ref="A1:D1"/>
    <mergeCell ref="G1:AD1"/>
    <mergeCell ref="A2:D2"/>
    <mergeCell ref="G2:AD2"/>
    <mergeCell ref="G3:AD3"/>
    <mergeCell ref="AA4:AB4"/>
    <mergeCell ref="AA5:AB5"/>
    <mergeCell ref="A6:AD6"/>
    <mergeCell ref="A8:A9"/>
    <mergeCell ref="B8:C9"/>
    <mergeCell ref="D8:G8"/>
    <mergeCell ref="H8:K8"/>
    <mergeCell ref="R8:U8"/>
    <mergeCell ref="V8:W8"/>
    <mergeCell ref="X8:X9"/>
    <mergeCell ref="Y8:Y9"/>
    <mergeCell ref="Z8:Z9"/>
    <mergeCell ref="AA8:AA9"/>
    <mergeCell ref="AB8:AB9"/>
    <mergeCell ref="AC8:AD8"/>
    <mergeCell ref="A10:A11"/>
    <mergeCell ref="B10:B11"/>
    <mergeCell ref="A12:A15"/>
    <mergeCell ref="B12:B15"/>
    <mergeCell ref="A16:A19"/>
    <mergeCell ref="B16:B19"/>
    <mergeCell ref="A20:C20"/>
    <mergeCell ref="A24:B24"/>
    <mergeCell ref="B25:AD25"/>
    <mergeCell ref="G29:J29"/>
    <mergeCell ref="S29:Z29"/>
    <mergeCell ref="G30:J30"/>
    <mergeCell ref="S30:Z30"/>
    <mergeCell ref="F35:K35"/>
    <mergeCell ref="S35:Z35"/>
  </mergeCells>
  <printOptions/>
  <pageMargins left="0.2" right="0.2" top="0.42" bottom="0.4" header="0.25" footer="0.2"/>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dimension ref="A1:AA39"/>
  <sheetViews>
    <sheetView zoomScalePageLayoutView="0" workbookViewId="0" topLeftCell="A10">
      <selection activeCell="T9" sqref="T9"/>
    </sheetView>
  </sheetViews>
  <sheetFormatPr defaultColWidth="8.796875" defaultRowHeight="15"/>
  <cols>
    <col min="1" max="1" width="4.59765625" style="348" customWidth="1"/>
    <col min="2" max="2" width="7.69921875" style="349" customWidth="1"/>
    <col min="3" max="3" width="19.19921875" style="349" customWidth="1"/>
    <col min="4" max="12" width="7.59765625" style="326" customWidth="1"/>
    <col min="13" max="13" width="6.69921875" style="326" customWidth="1"/>
    <col min="14" max="15" width="7.09765625" style="326" customWidth="1"/>
    <col min="16" max="16" width="7.19921875" style="326" customWidth="1"/>
    <col min="17" max="17" width="4.8984375" style="297" customWidth="1"/>
    <col min="18" max="18" width="4.19921875" style="297" customWidth="1"/>
    <col min="19" max="16384" width="9" style="326" customWidth="1"/>
  </cols>
  <sheetData>
    <row r="1" spans="1:18" ht="18" customHeight="1">
      <c r="A1" s="557" t="s">
        <v>105</v>
      </c>
      <c r="B1" s="557"/>
      <c r="C1" s="557"/>
      <c r="D1" s="297"/>
      <c r="E1" s="558" t="s">
        <v>159</v>
      </c>
      <c r="F1" s="558"/>
      <c r="G1" s="558"/>
      <c r="H1" s="558"/>
      <c r="I1" s="558"/>
      <c r="J1" s="558"/>
      <c r="K1" s="558"/>
      <c r="L1" s="558"/>
      <c r="M1" s="558"/>
      <c r="N1" s="558"/>
      <c r="O1" s="558"/>
      <c r="P1" s="558"/>
      <c r="Q1" s="558"/>
      <c r="R1" s="558"/>
    </row>
    <row r="2" spans="1:18" ht="18" customHeight="1">
      <c r="A2" s="557"/>
      <c r="B2" s="557"/>
      <c r="C2" s="557"/>
      <c r="D2" s="297"/>
      <c r="E2" s="558" t="s">
        <v>160</v>
      </c>
      <c r="F2" s="558"/>
      <c r="G2" s="558"/>
      <c r="H2" s="558"/>
      <c r="I2" s="558"/>
      <c r="J2" s="558"/>
      <c r="K2" s="558"/>
      <c r="L2" s="558"/>
      <c r="M2" s="558"/>
      <c r="N2" s="558"/>
      <c r="O2" s="558"/>
      <c r="P2" s="558"/>
      <c r="Q2" s="558"/>
      <c r="R2" s="558"/>
    </row>
    <row r="3" spans="1:18" ht="18" customHeight="1">
      <c r="A3" s="296"/>
      <c r="B3" s="296"/>
      <c r="C3" s="296"/>
      <c r="D3" s="297"/>
      <c r="E3" s="559"/>
      <c r="F3" s="559"/>
      <c r="G3" s="559"/>
      <c r="H3" s="559"/>
      <c r="I3" s="559"/>
      <c r="J3" s="559"/>
      <c r="K3" s="559"/>
      <c r="L3" s="559"/>
      <c r="M3" s="559"/>
      <c r="N3" s="559"/>
      <c r="O3" s="559"/>
      <c r="P3" s="559"/>
      <c r="Q3" s="559"/>
      <c r="R3" s="559"/>
    </row>
    <row r="4" spans="1:17" ht="18" customHeight="1">
      <c r="A4" s="296"/>
      <c r="B4" s="296"/>
      <c r="C4" s="296"/>
      <c r="D4" s="297"/>
      <c r="E4" s="297"/>
      <c r="F4" s="297"/>
      <c r="G4" s="297"/>
      <c r="H4" s="297"/>
      <c r="I4" s="297"/>
      <c r="J4" s="297"/>
      <c r="K4" s="297"/>
      <c r="L4" s="297"/>
      <c r="M4" s="297"/>
      <c r="N4" s="319"/>
      <c r="P4" s="560" t="s">
        <v>815</v>
      </c>
      <c r="Q4" s="560"/>
    </row>
    <row r="5" spans="1:18" ht="18" customHeight="1">
      <c r="A5" s="532" t="s">
        <v>816</v>
      </c>
      <c r="B5" s="582"/>
      <c r="C5" s="582"/>
      <c r="D5" s="582"/>
      <c r="E5" s="582"/>
      <c r="F5" s="582"/>
      <c r="G5" s="582"/>
      <c r="H5" s="582"/>
      <c r="I5" s="582"/>
      <c r="J5" s="582"/>
      <c r="K5" s="582"/>
      <c r="L5" s="582"/>
      <c r="M5" s="582"/>
      <c r="N5" s="582"/>
      <c r="O5" s="582"/>
      <c r="P5" s="582"/>
      <c r="Q5" s="582"/>
      <c r="R5" s="582"/>
    </row>
    <row r="6" spans="1:18" ht="30.75" customHeight="1">
      <c r="A6" s="533" t="s">
        <v>817</v>
      </c>
      <c r="B6" s="582"/>
      <c r="C6" s="582"/>
      <c r="D6" s="582"/>
      <c r="E6" s="582"/>
      <c r="F6" s="582"/>
      <c r="G6" s="582"/>
      <c r="H6" s="582"/>
      <c r="I6" s="582"/>
      <c r="J6" s="582"/>
      <c r="K6" s="582"/>
      <c r="L6" s="582"/>
      <c r="M6" s="582"/>
      <c r="N6" s="582"/>
      <c r="O6" s="582"/>
      <c r="P6" s="582"/>
      <c r="Q6" s="582"/>
      <c r="R6" s="582"/>
    </row>
    <row r="7" spans="1:16" s="335" customFormat="1" ht="17.25">
      <c r="A7" s="332"/>
      <c r="B7" s="333"/>
      <c r="C7" s="333"/>
      <c r="D7" s="334"/>
      <c r="E7" s="334"/>
      <c r="F7" s="334"/>
      <c r="G7" s="334"/>
      <c r="H7" s="334"/>
      <c r="I7" s="334"/>
      <c r="J7" s="334"/>
      <c r="K7" s="334"/>
      <c r="L7" s="334"/>
      <c r="M7" s="302" t="s">
        <v>748</v>
      </c>
      <c r="N7" s="326"/>
      <c r="O7" s="326"/>
      <c r="P7" s="326"/>
    </row>
    <row r="8" spans="1:18" ht="22.5" customHeight="1">
      <c r="A8" s="583" t="s">
        <v>818</v>
      </c>
      <c r="B8" s="550" t="s">
        <v>819</v>
      </c>
      <c r="C8" s="551"/>
      <c r="D8" s="336" t="s">
        <v>820</v>
      </c>
      <c r="E8" s="337"/>
      <c r="F8" s="337"/>
      <c r="G8" s="337"/>
      <c r="H8" s="337"/>
      <c r="I8" s="337"/>
      <c r="J8" s="337"/>
      <c r="K8" s="337"/>
      <c r="L8" s="337"/>
      <c r="M8" s="336" t="s">
        <v>821</v>
      </c>
      <c r="N8" s="338"/>
      <c r="O8" s="338"/>
      <c r="P8" s="578" t="s">
        <v>757</v>
      </c>
      <c r="Q8" s="336" t="s">
        <v>758</v>
      </c>
      <c r="R8" s="338"/>
    </row>
    <row r="9" spans="1:18" ht="75" customHeight="1">
      <c r="A9" s="584"/>
      <c r="B9" s="552"/>
      <c r="C9" s="553"/>
      <c r="D9" s="339" t="s">
        <v>822</v>
      </c>
      <c r="E9" s="339" t="s">
        <v>823</v>
      </c>
      <c r="F9" s="339" t="s">
        <v>824</v>
      </c>
      <c r="G9" s="339" t="s">
        <v>825</v>
      </c>
      <c r="H9" s="339" t="s">
        <v>826</v>
      </c>
      <c r="I9" s="339" t="s">
        <v>827</v>
      </c>
      <c r="J9" s="339" t="s">
        <v>828</v>
      </c>
      <c r="K9" s="339" t="s">
        <v>755</v>
      </c>
      <c r="L9" s="339" t="s">
        <v>829</v>
      </c>
      <c r="M9" s="339" t="s">
        <v>830</v>
      </c>
      <c r="N9" s="339" t="s">
        <v>831</v>
      </c>
      <c r="O9" s="339" t="s">
        <v>832</v>
      </c>
      <c r="P9" s="579"/>
      <c r="Q9" s="311" t="s">
        <v>776</v>
      </c>
      <c r="R9" s="311" t="s">
        <v>777</v>
      </c>
    </row>
    <row r="10" spans="1:18" ht="30" customHeight="1">
      <c r="A10" s="569">
        <v>1</v>
      </c>
      <c r="B10" s="571" t="s">
        <v>833</v>
      </c>
      <c r="C10" s="340" t="s">
        <v>834</v>
      </c>
      <c r="D10" s="341"/>
      <c r="E10" s="341"/>
      <c r="F10" s="341"/>
      <c r="G10" s="341"/>
      <c r="H10" s="341"/>
      <c r="I10" s="341"/>
      <c r="J10" s="341"/>
      <c r="K10" s="341"/>
      <c r="L10" s="342"/>
      <c r="M10" s="341"/>
      <c r="N10" s="341"/>
      <c r="O10" s="341"/>
      <c r="P10" s="343"/>
      <c r="Q10" s="341"/>
      <c r="R10" s="341"/>
    </row>
    <row r="11" spans="1:18" ht="30" customHeight="1">
      <c r="A11" s="580"/>
      <c r="B11" s="581"/>
      <c r="C11" s="340" t="s">
        <v>835</v>
      </c>
      <c r="D11" s="341">
        <v>2</v>
      </c>
      <c r="E11" s="341">
        <v>4</v>
      </c>
      <c r="F11" s="341">
        <v>4</v>
      </c>
      <c r="G11" s="341">
        <v>6</v>
      </c>
      <c r="H11" s="341">
        <v>6</v>
      </c>
      <c r="I11" s="341">
        <v>3</v>
      </c>
      <c r="J11" s="341">
        <v>2</v>
      </c>
      <c r="K11" s="341">
        <v>5</v>
      </c>
      <c r="L11" s="342"/>
      <c r="M11" s="341"/>
      <c r="N11" s="341">
        <v>5</v>
      </c>
      <c r="O11" s="341">
        <v>27</v>
      </c>
      <c r="P11" s="343">
        <f aca="true" t="shared" si="0" ref="P11:P16">SUM(D11:L11)</f>
        <v>32</v>
      </c>
      <c r="Q11" s="341">
        <v>1</v>
      </c>
      <c r="R11" s="341">
        <v>6</v>
      </c>
    </row>
    <row r="12" spans="1:18" ht="30" customHeight="1">
      <c r="A12" s="570"/>
      <c r="B12" s="572"/>
      <c r="C12" s="340" t="s">
        <v>781</v>
      </c>
      <c r="D12" s="341">
        <v>1</v>
      </c>
      <c r="E12" s="341">
        <v>5</v>
      </c>
      <c r="F12" s="341">
        <v>2</v>
      </c>
      <c r="G12" s="341">
        <v>6</v>
      </c>
      <c r="H12" s="341">
        <v>5</v>
      </c>
      <c r="I12" s="341">
        <v>7</v>
      </c>
      <c r="J12" s="341">
        <v>6</v>
      </c>
      <c r="K12" s="341">
        <v>14</v>
      </c>
      <c r="L12" s="342"/>
      <c r="M12" s="341">
        <v>1</v>
      </c>
      <c r="N12" s="341">
        <v>13</v>
      </c>
      <c r="O12" s="341">
        <v>32</v>
      </c>
      <c r="P12" s="343">
        <f t="shared" si="0"/>
        <v>46</v>
      </c>
      <c r="Q12" s="341"/>
      <c r="R12" s="341">
        <v>7</v>
      </c>
    </row>
    <row r="13" spans="1:18" ht="30" customHeight="1">
      <c r="A13" s="569">
        <v>2</v>
      </c>
      <c r="B13" s="571" t="s">
        <v>836</v>
      </c>
      <c r="C13" s="340" t="s">
        <v>837</v>
      </c>
      <c r="D13" s="341"/>
      <c r="E13" s="341">
        <v>7</v>
      </c>
      <c r="F13" s="341">
        <v>1</v>
      </c>
      <c r="G13" s="341">
        <v>5</v>
      </c>
      <c r="H13" s="341">
        <v>6</v>
      </c>
      <c r="I13" s="341">
        <v>3</v>
      </c>
      <c r="J13" s="341"/>
      <c r="K13" s="341">
        <v>6</v>
      </c>
      <c r="L13" s="342">
        <v>1</v>
      </c>
      <c r="M13" s="341">
        <v>1</v>
      </c>
      <c r="N13" s="341">
        <v>6</v>
      </c>
      <c r="O13" s="341">
        <v>22</v>
      </c>
      <c r="P13" s="343">
        <f t="shared" si="0"/>
        <v>29</v>
      </c>
      <c r="Q13" s="341"/>
      <c r="R13" s="341">
        <v>10</v>
      </c>
    </row>
    <row r="14" spans="1:18" ht="30" customHeight="1">
      <c r="A14" s="570"/>
      <c r="B14" s="572"/>
      <c r="C14" s="340" t="s">
        <v>838</v>
      </c>
      <c r="D14" s="341"/>
      <c r="E14" s="341">
        <v>6</v>
      </c>
      <c r="F14" s="341">
        <v>5</v>
      </c>
      <c r="G14" s="341">
        <v>7</v>
      </c>
      <c r="H14" s="341">
        <v>3</v>
      </c>
      <c r="I14" s="341">
        <v>5</v>
      </c>
      <c r="J14" s="341"/>
      <c r="K14" s="341">
        <v>9</v>
      </c>
      <c r="L14" s="342">
        <v>1</v>
      </c>
      <c r="M14" s="341">
        <v>1</v>
      </c>
      <c r="N14" s="341">
        <v>9</v>
      </c>
      <c r="O14" s="341">
        <v>26</v>
      </c>
      <c r="P14" s="343">
        <f t="shared" si="0"/>
        <v>36</v>
      </c>
      <c r="Q14" s="341">
        <v>1</v>
      </c>
      <c r="R14" s="341">
        <v>9</v>
      </c>
    </row>
    <row r="15" spans="1:18" ht="27.75" customHeight="1">
      <c r="A15" s="344">
        <v>3</v>
      </c>
      <c r="B15" s="573" t="s">
        <v>839</v>
      </c>
      <c r="C15" s="574"/>
      <c r="D15" s="341"/>
      <c r="E15" s="341">
        <v>2</v>
      </c>
      <c r="F15" s="341"/>
      <c r="G15" s="341">
        <v>2</v>
      </c>
      <c r="H15" s="341">
        <v>6</v>
      </c>
      <c r="I15" s="341">
        <v>4</v>
      </c>
      <c r="J15" s="341">
        <v>11</v>
      </c>
      <c r="K15" s="341">
        <v>3</v>
      </c>
      <c r="L15" s="342">
        <v>7</v>
      </c>
      <c r="M15" s="341">
        <v>7</v>
      </c>
      <c r="N15" s="341">
        <v>3</v>
      </c>
      <c r="O15" s="341">
        <v>25</v>
      </c>
      <c r="P15" s="343">
        <f t="shared" si="0"/>
        <v>35</v>
      </c>
      <c r="Q15" s="341">
        <v>4</v>
      </c>
      <c r="R15" s="341">
        <v>8</v>
      </c>
    </row>
    <row r="16" spans="1:18" ht="24" customHeight="1">
      <c r="A16" s="344">
        <v>4</v>
      </c>
      <c r="B16" s="573" t="s">
        <v>840</v>
      </c>
      <c r="C16" s="574"/>
      <c r="D16" s="341"/>
      <c r="E16" s="341"/>
      <c r="F16" s="341"/>
      <c r="G16" s="341"/>
      <c r="H16" s="341"/>
      <c r="I16" s="341"/>
      <c r="J16" s="341"/>
      <c r="K16" s="341"/>
      <c r="L16" s="342">
        <v>1</v>
      </c>
      <c r="M16" s="341">
        <v>1</v>
      </c>
      <c r="N16" s="341"/>
      <c r="O16" s="341"/>
      <c r="P16" s="343">
        <f t="shared" si="0"/>
        <v>1</v>
      </c>
      <c r="Q16" s="341"/>
      <c r="R16" s="341">
        <v>1</v>
      </c>
    </row>
    <row r="17" spans="1:18" ht="16.5" customHeight="1">
      <c r="A17" s="575" t="s">
        <v>784</v>
      </c>
      <c r="B17" s="576"/>
      <c r="C17" s="577"/>
      <c r="D17" s="318">
        <f>SUM(D10:D16)</f>
        <v>3</v>
      </c>
      <c r="E17" s="318">
        <f aca="true" t="shared" si="1" ref="E17:R17">SUM(E10:E16)</f>
        <v>24</v>
      </c>
      <c r="F17" s="318">
        <f t="shared" si="1"/>
        <v>12</v>
      </c>
      <c r="G17" s="318">
        <f t="shared" si="1"/>
        <v>26</v>
      </c>
      <c r="H17" s="318">
        <f t="shared" si="1"/>
        <v>26</v>
      </c>
      <c r="I17" s="318">
        <f t="shared" si="1"/>
        <v>22</v>
      </c>
      <c r="J17" s="318">
        <f t="shared" si="1"/>
        <v>19</v>
      </c>
      <c r="K17" s="318">
        <f t="shared" si="1"/>
        <v>37</v>
      </c>
      <c r="L17" s="318">
        <f t="shared" si="1"/>
        <v>10</v>
      </c>
      <c r="M17" s="318">
        <f t="shared" si="1"/>
        <v>11</v>
      </c>
      <c r="N17" s="318">
        <f t="shared" si="1"/>
        <v>36</v>
      </c>
      <c r="O17" s="318">
        <f t="shared" si="1"/>
        <v>132</v>
      </c>
      <c r="P17" s="318">
        <f t="shared" si="1"/>
        <v>179</v>
      </c>
      <c r="Q17" s="318">
        <f t="shared" si="1"/>
        <v>6</v>
      </c>
      <c r="R17" s="318">
        <f t="shared" si="1"/>
        <v>41</v>
      </c>
    </row>
    <row r="18" spans="1:18" ht="12.75" customHeight="1">
      <c r="A18" s="345"/>
      <c r="B18" s="346"/>
      <c r="C18" s="346"/>
      <c r="D18" s="347"/>
      <c r="E18" s="347"/>
      <c r="F18" s="347"/>
      <c r="G18" s="347"/>
      <c r="H18" s="347"/>
      <c r="I18" s="347"/>
      <c r="J18" s="347"/>
      <c r="K18" s="347"/>
      <c r="L18" s="347"/>
      <c r="M18" s="347"/>
      <c r="N18" s="347"/>
      <c r="O18" s="347"/>
      <c r="P18" s="323"/>
      <c r="Q18" s="323"/>
      <c r="R18" s="323"/>
    </row>
    <row r="19" spans="1:24" ht="18.75" customHeight="1">
      <c r="A19" s="319" t="s">
        <v>841</v>
      </c>
      <c r="B19" s="320"/>
      <c r="C19" s="321"/>
      <c r="D19" s="321"/>
      <c r="E19" s="321"/>
      <c r="F19" s="321"/>
      <c r="G19" s="321"/>
      <c r="H19" s="321"/>
      <c r="I19" s="321"/>
      <c r="J19" s="321"/>
      <c r="K19" s="321"/>
      <c r="L19" s="321"/>
      <c r="M19" s="308"/>
      <c r="N19" s="308"/>
      <c r="O19" s="308"/>
      <c r="P19" s="323"/>
      <c r="Q19" s="323"/>
      <c r="R19" s="323"/>
      <c r="S19" s="308"/>
      <c r="T19" s="308"/>
      <c r="U19" s="308"/>
      <c r="V19" s="308"/>
      <c r="W19" s="308"/>
      <c r="X19" s="308"/>
    </row>
    <row r="20" spans="1:16" s="323" customFormat="1" ht="18.75" customHeight="1">
      <c r="A20" s="319" t="s">
        <v>842</v>
      </c>
      <c r="B20" s="320"/>
      <c r="C20" s="320"/>
      <c r="D20" s="320"/>
      <c r="E20" s="320"/>
      <c r="P20" s="308"/>
    </row>
    <row r="21" spans="17:18" ht="10.5" customHeight="1">
      <c r="Q21" s="308"/>
      <c r="R21" s="308"/>
    </row>
    <row r="22" spans="4:27" ht="15.75" customHeight="1" hidden="1">
      <c r="D22" s="532" t="s">
        <v>791</v>
      </c>
      <c r="E22" s="532"/>
      <c r="F22" s="532"/>
      <c r="G22" s="532"/>
      <c r="K22" s="533" t="s">
        <v>792</v>
      </c>
      <c r="L22" s="533"/>
      <c r="M22" s="533"/>
      <c r="N22" s="533"/>
      <c r="O22" s="533"/>
      <c r="P22" s="533"/>
      <c r="Q22" s="350"/>
      <c r="R22" s="350"/>
      <c r="S22" s="350"/>
      <c r="T22" s="350"/>
      <c r="U22" s="350"/>
      <c r="V22" s="350"/>
      <c r="W22" s="350"/>
      <c r="X22" s="350"/>
      <c r="Y22" s="350"/>
      <c r="Z22" s="350"/>
      <c r="AA22" s="350"/>
    </row>
    <row r="23" spans="1:18" s="327" customFormat="1" ht="15.75" hidden="1">
      <c r="A23" s="351"/>
      <c r="B23" s="352"/>
      <c r="C23" s="352"/>
      <c r="D23" s="534"/>
      <c r="E23" s="534"/>
      <c r="F23" s="534"/>
      <c r="G23" s="534"/>
      <c r="H23" s="353"/>
      <c r="I23" s="353"/>
      <c r="J23" s="353"/>
      <c r="K23" s="528" t="s">
        <v>793</v>
      </c>
      <c r="L23" s="528"/>
      <c r="M23" s="528"/>
      <c r="N23" s="528"/>
      <c r="O23" s="528"/>
      <c r="P23" s="528"/>
      <c r="Q23" s="321"/>
      <c r="R23" s="321"/>
    </row>
    <row r="24" spans="17:18" ht="15.75" customHeight="1" hidden="1">
      <c r="Q24" s="308"/>
      <c r="R24" s="308"/>
    </row>
    <row r="25" spans="17:18" ht="15" hidden="1">
      <c r="Q25" s="308"/>
      <c r="R25" s="308"/>
    </row>
    <row r="26" spans="4:18" ht="15.75" hidden="1">
      <c r="D26" s="528" t="s">
        <v>794</v>
      </c>
      <c r="E26" s="528"/>
      <c r="F26" s="528"/>
      <c r="G26" s="528"/>
      <c r="K26" s="528" t="s">
        <v>795</v>
      </c>
      <c r="L26" s="528"/>
      <c r="M26" s="528"/>
      <c r="N26" s="528"/>
      <c r="O26" s="528"/>
      <c r="P26" s="528"/>
      <c r="Q26" s="308"/>
      <c r="R26" s="308"/>
    </row>
    <row r="27" spans="17:18" ht="15" hidden="1">
      <c r="Q27" s="308"/>
      <c r="R27" s="308"/>
    </row>
    <row r="28" spans="17:18" ht="15" hidden="1">
      <c r="Q28" s="308"/>
      <c r="R28" s="308"/>
    </row>
    <row r="29" spans="17:18" ht="15" hidden="1">
      <c r="Q29" s="308"/>
      <c r="R29" s="308"/>
    </row>
    <row r="30" spans="17:18" ht="15" hidden="1">
      <c r="Q30" s="308"/>
      <c r="R30" s="308"/>
    </row>
    <row r="31" spans="17:18" ht="15">
      <c r="Q31" s="308"/>
      <c r="R31" s="308"/>
    </row>
    <row r="32" spans="17:18" ht="15">
      <c r="Q32" s="308"/>
      <c r="R32" s="308"/>
    </row>
    <row r="33" spans="17:18" ht="15">
      <c r="Q33" s="308"/>
      <c r="R33" s="308"/>
    </row>
    <row r="34" spans="17:18" ht="15">
      <c r="Q34" s="308"/>
      <c r="R34" s="308"/>
    </row>
    <row r="35" spans="17:18" ht="15">
      <c r="Q35" s="308"/>
      <c r="R35" s="308"/>
    </row>
    <row r="36" spans="17:18" ht="15">
      <c r="Q36" s="308"/>
      <c r="R36" s="308"/>
    </row>
    <row r="37" spans="17:18" ht="15">
      <c r="Q37" s="308"/>
      <c r="R37" s="308"/>
    </row>
    <row r="38" spans="17:18" ht="15">
      <c r="Q38" s="308"/>
      <c r="R38" s="308"/>
    </row>
    <row r="39" spans="17:18" ht="15">
      <c r="Q39" s="308"/>
      <c r="R39" s="308"/>
    </row>
  </sheetData>
  <sheetProtection/>
  <mergeCells count="24">
    <mergeCell ref="A5:R5"/>
    <mergeCell ref="A6:R6"/>
    <mergeCell ref="A8:A9"/>
    <mergeCell ref="A1:C1"/>
    <mergeCell ref="E1:R1"/>
    <mergeCell ref="A2:C2"/>
    <mergeCell ref="E2:R2"/>
    <mergeCell ref="E3:R3"/>
    <mergeCell ref="P4:Q4"/>
    <mergeCell ref="B8:C9"/>
    <mergeCell ref="P8:P9"/>
    <mergeCell ref="A10:A12"/>
    <mergeCell ref="B10:B12"/>
    <mergeCell ref="D23:G23"/>
    <mergeCell ref="K23:P23"/>
    <mergeCell ref="K22:P22"/>
    <mergeCell ref="D26:G26"/>
    <mergeCell ref="K26:P26"/>
    <mergeCell ref="A13:A14"/>
    <mergeCell ref="B13:B14"/>
    <mergeCell ref="B15:C15"/>
    <mergeCell ref="B16:C16"/>
    <mergeCell ref="A17:C17"/>
    <mergeCell ref="D22:G22"/>
  </mergeCells>
  <printOptions/>
  <pageMargins left="0.4" right="0.2" top="0.36" bottom="0.42" header="0.26" footer="0.27"/>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MyPC</cp:lastModifiedBy>
  <cp:lastPrinted>2020-01-14T02:47:29Z</cp:lastPrinted>
  <dcterms:created xsi:type="dcterms:W3CDTF">2003-12-09T23:41:26Z</dcterms:created>
  <dcterms:modified xsi:type="dcterms:W3CDTF">2020-01-16T08:53:03Z</dcterms:modified>
  <cp:category/>
  <cp:version/>
  <cp:contentType/>
  <cp:contentStatus/>
</cp:coreProperties>
</file>